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meatadata/core-properties" Target="docProps/core0.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ndres Velasquez\Desktop\"/>
    </mc:Choice>
  </mc:AlternateContent>
  <bookViews>
    <workbookView xWindow="0" yWindow="0" windowWidth="20490" windowHeight="8295" firstSheet="2" activeTab="4"/>
  </bookViews>
  <sheets>
    <sheet name="Ingresos" sheetId="4" r:id="rId1"/>
    <sheet name="Presupuesto por rubro" sheetId="3" r:id="rId2"/>
    <sheet name="Ejecucion Presupuestal" sheetId="1" r:id="rId3"/>
    <sheet name="CUENTAS POR PAGAR " sheetId="5" r:id="rId4"/>
    <sheet name="RESERVAS PRESUPUESTALES" sheetId="6" r:id="rId5"/>
  </sheets>
  <calcPr calcId="162913"/>
  <fileRecoveryPr repairLoad="1"/>
</workbook>
</file>

<file path=xl/calcChain.xml><?xml version="1.0" encoding="utf-8"?>
<calcChain xmlns="http://schemas.openxmlformats.org/spreadsheetml/2006/main">
  <c r="N187" i="6" l="1"/>
  <c r="J51" i="5" l="1"/>
  <c r="L9" i="4"/>
  <c r="L13" i="4"/>
  <c r="K51" i="5"/>
  <c r="L7" i="4" l="1"/>
  <c r="V8" i="1"/>
  <c r="W8" i="1"/>
  <c r="X8" i="1"/>
  <c r="V9" i="1"/>
  <c r="W9" i="1"/>
  <c r="X9" i="1"/>
  <c r="V10" i="1"/>
  <c r="W10" i="1"/>
  <c r="X10" i="1"/>
  <c r="V11" i="1"/>
  <c r="W11" i="1"/>
  <c r="X11" i="1"/>
  <c r="V14" i="1"/>
  <c r="W14" i="1"/>
  <c r="X14" i="1"/>
  <c r="V15" i="1"/>
  <c r="W15" i="1"/>
  <c r="X15" i="1"/>
  <c r="V16" i="1"/>
  <c r="W16" i="1"/>
  <c r="X16" i="1"/>
  <c r="V17" i="1"/>
  <c r="W17" i="1"/>
  <c r="X17" i="1"/>
  <c r="V18" i="1"/>
  <c r="W18" i="1"/>
  <c r="X18" i="1"/>
  <c r="V19" i="1"/>
  <c r="W19" i="1"/>
  <c r="X19" i="1"/>
  <c r="V20" i="1"/>
  <c r="W20" i="1"/>
  <c r="X20" i="1"/>
  <c r="V21" i="1"/>
  <c r="W21" i="1"/>
  <c r="X21" i="1"/>
  <c r="V22" i="1"/>
  <c r="W22" i="1"/>
  <c r="X22" i="1"/>
  <c r="V23" i="1"/>
  <c r="W23" i="1"/>
  <c r="X23" i="1"/>
  <c r="X7" i="1"/>
  <c r="W7" i="1"/>
  <c r="V7" i="1"/>
  <c r="M23" i="1"/>
  <c r="N23" i="1"/>
  <c r="O23" i="1"/>
  <c r="Q23" i="1"/>
  <c r="S23" i="1"/>
  <c r="T23" i="1"/>
  <c r="P23" i="1"/>
  <c r="R22" i="1"/>
  <c r="R7" i="1"/>
  <c r="R23" i="1" s="1"/>
  <c r="R8" i="1"/>
  <c r="R9" i="1"/>
  <c r="R10" i="1"/>
  <c r="R11" i="1"/>
  <c r="R12" i="1"/>
  <c r="R13" i="1"/>
  <c r="R14" i="1"/>
  <c r="R15" i="1"/>
  <c r="R16" i="1"/>
  <c r="R17" i="1"/>
  <c r="R18" i="1"/>
  <c r="R19" i="1"/>
  <c r="R20" i="1"/>
  <c r="R21" i="1"/>
  <c r="N23" i="3"/>
  <c r="O23" i="3"/>
  <c r="M23" i="3"/>
  <c r="O8" i="3"/>
  <c r="O9" i="3"/>
  <c r="O10" i="3"/>
  <c r="O11" i="3"/>
  <c r="O12" i="3"/>
  <c r="O13" i="3"/>
  <c r="O14" i="3"/>
  <c r="O15" i="3"/>
  <c r="O16" i="3"/>
  <c r="O17" i="3"/>
  <c r="O18" i="3"/>
  <c r="O19" i="3"/>
  <c r="O20" i="3"/>
  <c r="O21" i="3"/>
  <c r="O22" i="3"/>
  <c r="O7" i="3"/>
</calcChain>
</file>

<file path=xl/sharedStrings.xml><?xml version="1.0" encoding="utf-8"?>
<sst xmlns="http://schemas.openxmlformats.org/spreadsheetml/2006/main" count="3423" uniqueCount="607">
  <si>
    <t/>
  </si>
  <si>
    <t>Vigencia:</t>
  </si>
  <si>
    <t>Periodo:</t>
  </si>
  <si>
    <t>NOMBRE UEJ</t>
  </si>
  <si>
    <t>RUBRO</t>
  </si>
  <si>
    <t>TIPO</t>
  </si>
  <si>
    <t>CTA</t>
  </si>
  <si>
    <t>SUB
CTA</t>
  </si>
  <si>
    <t>OBJ</t>
  </si>
  <si>
    <t>ORD</t>
  </si>
  <si>
    <t>FUENTE</t>
  </si>
  <si>
    <t>REC</t>
  </si>
  <si>
    <t>SIT</t>
  </si>
  <si>
    <t>DESCRIPCION</t>
  </si>
  <si>
    <t>APR. INICIAL</t>
  </si>
  <si>
    <t>APR. ADICIONADA</t>
  </si>
  <si>
    <t>APR. REDUCIDA</t>
  </si>
  <si>
    <t>APR. VIGENTE</t>
  </si>
  <si>
    <t>APR BLOQUEADA</t>
  </si>
  <si>
    <t>APR. DISPONIBLE</t>
  </si>
  <si>
    <t>COMPROMISO</t>
  </si>
  <si>
    <t>OBLIGACION</t>
  </si>
  <si>
    <t>PAGOS</t>
  </si>
  <si>
    <t>INSTITUTO COLOMBIANO DE ANTROPOLOGIA E HISTORIA</t>
  </si>
  <si>
    <t>A-01-01-01</t>
  </si>
  <si>
    <t>A</t>
  </si>
  <si>
    <t>01</t>
  </si>
  <si>
    <t>Nación</t>
  </si>
  <si>
    <t>10</t>
  </si>
  <si>
    <t>CSF</t>
  </si>
  <si>
    <t>SALARIO</t>
  </si>
  <si>
    <t>A-01-01-02</t>
  </si>
  <si>
    <t>02</t>
  </si>
  <si>
    <t>CONTRIBUCIONES INHERENTES A LA NÓMINA</t>
  </si>
  <si>
    <t>A-01-01-03</t>
  </si>
  <si>
    <t>03</t>
  </si>
  <si>
    <t>REMUNERACIONES NO CONSTITUTIVAS DE FACTOR SALARIAL</t>
  </si>
  <si>
    <t>A-02</t>
  </si>
  <si>
    <t>ADQUISICIÓN DE BIENES  Y SERVICIOS</t>
  </si>
  <si>
    <t>Propios</t>
  </si>
  <si>
    <t>20</t>
  </si>
  <si>
    <t>A-03-03-01-999</t>
  </si>
  <si>
    <t>999</t>
  </si>
  <si>
    <t>OTRAS TRANSFERENCIAS - DISTRIBUCIÓN PREVIO CONCEPTO DGPPN</t>
  </si>
  <si>
    <t>A-03-04-02-012</t>
  </si>
  <si>
    <t>04</t>
  </si>
  <si>
    <t>012</t>
  </si>
  <si>
    <t>INCAPACIDADES Y LICENCIAS DE MATERNIDAD Y PATERNIDAD (NO DE PENSIONES)</t>
  </si>
  <si>
    <t>A-03-10</t>
  </si>
  <si>
    <t>SENTENCIAS Y CONCILIACIONES</t>
  </si>
  <si>
    <t>A-08-01</t>
  </si>
  <si>
    <t>08</t>
  </si>
  <si>
    <t>IMPUESTOS</t>
  </si>
  <si>
    <t>A-08-04-01</t>
  </si>
  <si>
    <t>11</t>
  </si>
  <si>
    <t>SSF</t>
  </si>
  <si>
    <t>CUOTA DE FISCALIZACIÓN Y AUDITAJE</t>
  </si>
  <si>
    <t>C-3302-1603-8-20302B</t>
  </si>
  <si>
    <t>C</t>
  </si>
  <si>
    <t>3302</t>
  </si>
  <si>
    <t>1603</t>
  </si>
  <si>
    <t>8</t>
  </si>
  <si>
    <t>20302B</t>
  </si>
  <si>
    <t>2. SEGURIDAD HUMANA Y JUSTICIA SOCIAL / B. RECONOCIMIENTO, SALVAGUARDIA Y FOMENTO DE LA MEMORIA VIVA, EL PATRIMONIO, LAS CULTURAS Y LOS SABERES</t>
  </si>
  <si>
    <t>21</t>
  </si>
  <si>
    <t>C-3399-1603-3-20302B</t>
  </si>
  <si>
    <t>3399</t>
  </si>
  <si>
    <t>3</t>
  </si>
  <si>
    <t>FUNCIONAMIENTO</t>
  </si>
  <si>
    <t>INVERSION</t>
  </si>
  <si>
    <t>TIPO DE GASTO</t>
  </si>
  <si>
    <t>APROPIACION DISPONIBLE</t>
  </si>
  <si>
    <t>APROPIACION VIGENTE</t>
  </si>
  <si>
    <t>APROPIACION BLOQUEADA</t>
  </si>
  <si>
    <t xml:space="preserve"> </t>
  </si>
  <si>
    <t>TOTAL</t>
  </si>
  <si>
    <t>NOMBRE UNIDAD EJECUTORA</t>
  </si>
  <si>
    <t>% COMPROMISOS / AP DSIPONIBLE</t>
  </si>
  <si>
    <t>% OBLIGACIONES / AP DSIPONIBLE</t>
  </si>
  <si>
    <t>% PAGOS / AP DSIPONIBLE</t>
  </si>
  <si>
    <t>Niv1</t>
  </si>
  <si>
    <t>Niv2</t>
  </si>
  <si>
    <t>Niv3</t>
  </si>
  <si>
    <t>Niv4</t>
  </si>
  <si>
    <t>Num</t>
  </si>
  <si>
    <t>Con</t>
  </si>
  <si>
    <t>Des1</t>
  </si>
  <si>
    <t>Descripción</t>
  </si>
  <si>
    <t>RECURSOS PROPIOS DE ESTABLECIMIENTOS PÚBLICOS</t>
  </si>
  <si>
    <t>INGRESOS CORRIENTES</t>
  </si>
  <si>
    <t>VENTAS DE ESTABLECIMIENTO DE MERCADO</t>
  </si>
  <si>
    <t>PASTA O PULPA, PAPEL Y PRODUCTOS DE PAPEL; IMPRESOS Y ARTÍCULOS SIMILARES</t>
  </si>
  <si>
    <t>VENTAS INCIDENTALES DE ESTABLECIMIENTO NO DE MERCADO</t>
  </si>
  <si>
    <t>SERVICIOS RECREATIVOS, CULTURALES Y DEPORTIVOS</t>
  </si>
  <si>
    <t>RECURSOS DE CAPITAL</t>
  </si>
  <si>
    <t>EXCEDENTES FINANCIEROS</t>
  </si>
  <si>
    <t>RENDIMIENTOS FINANCIEROS</t>
  </si>
  <si>
    <t>REINTEGROS Y OTROS RECURSOS NO APROPIADOS</t>
  </si>
  <si>
    <t>Cuentas Por Pagar vigencia 2023</t>
  </si>
  <si>
    <t>Numero Documento</t>
  </si>
  <si>
    <t>Fecha de Registro</t>
  </si>
  <si>
    <t>Valor Actual</t>
  </si>
  <si>
    <t>Valor Deducciones</t>
  </si>
  <si>
    <t>Valor Oblig no Orden</t>
  </si>
  <si>
    <t>Identificacion</t>
  </si>
  <si>
    <t>Nombre Razon Social</t>
  </si>
  <si>
    <t>Rubro</t>
  </si>
  <si>
    <t>Descripcion</t>
  </si>
  <si>
    <t>Valor Inicial</t>
  </si>
  <si>
    <t>Saldo por Utilizar</t>
  </si>
  <si>
    <t>Fuente</t>
  </si>
  <si>
    <t>Objeto del Compromiso</t>
  </si>
  <si>
    <t>2024-01-19 00:00:00</t>
  </si>
  <si>
    <t>1003888580</t>
  </si>
  <si>
    <t>YAIMA BETANCOUR MARIA BELLANIRA</t>
  </si>
  <si>
    <t>C-3302-1603-5-0-3302042-02</t>
  </si>
  <si>
    <t>ADQUISICIÓN DE BIENES Y SERVICIOS - SERVICIO DE ASISTENCIA TÉCNICA EN EL MANEJO Y GESTIÓN DEL PATRIMONIO ARQUEOLÓGICO, ANTROPOLÓGICO E HISTÓRICO. - PROTECCIÓN DEL PATRIMONIO ARQUEOLÓGICO, ANTROPOLÓGICO E HISTÓRICO DE LA NACIÓN BOGOTÁ, NACIONAL, SAN</t>
  </si>
  <si>
    <t>MME -Prestar servicios profesionales con plena autonomía... para apoyar en el relacionamiento con organizaciones y otros actores de la minería de subsistencia en la región de Choco, en el marco de la ejecución del convenio GGC-808-2023...</t>
  </si>
  <si>
    <t>2024-01-18 00:00:00</t>
  </si>
  <si>
    <t>1072430899</t>
  </si>
  <si>
    <t>MAHECHA HERRERA GERMAN SANTIAGO</t>
  </si>
  <si>
    <t>C-3302-1603-5-0-3302041-02</t>
  </si>
  <si>
    <t>ADQUISICIÓN DE BIENES Y SERVICIOS - SERVICIO DE PROTECCIÓN DEL PATRIMONIO ARQUEOLOGICO, ANTROPOLOGICO E HISTORICO - PROTECCIÓN DEL PATRIMONIO ARQUEOLÓGICO, ANTROPOLÓGICO E HISTÓRICO DE LA NACIÓN BOGOTÁ, NACIONAL, SAN AGUSTÍN, ISNOS, UNGUÍA, SANTA M</t>
  </si>
  <si>
    <t>Prestar servicios de apoyo a la gestión por sus propios medios con plena autonomía técnica, administrativa y financiera para el desarrollo de las actividades relacionadas con las solicitudes presentadas por la ciudadanía al grupo de arqueología.</t>
  </si>
  <si>
    <t>800212545</t>
  </si>
  <si>
    <t>AGENCIA DE VIAJES Y TURISMO GOLDTOUR S.A.S</t>
  </si>
  <si>
    <t>C-3302-1603-6-0-3302042-02</t>
  </si>
  <si>
    <t>ADQUISICIÓN DE BIENES Y SERVICIOS - SERVICIO DE ASISTENCIA TÉCNICA EN EL MANEJO Y GESTIÓN DEL PATRIMONIO ARQUEOLÓGICO, ANTROPOLÓGICO E HISTÓRICO. - GENERACIÓN DE CONOCIMIENTOS ESPECIALIZADOS EN LA DIVERSIDAD SOCIOCULTURAL, INTERCULTURAL, EN LAS RELA</t>
  </si>
  <si>
    <t>Suministrar los pasajes aéreos en rutas nacionales e internacionales para los funcionarios, contratistas e invitados especiales del Instituto Colombiano de Antropología e Historia - ICANH...</t>
  </si>
  <si>
    <t>C-3302-1603-5-0-3302028-02</t>
  </si>
  <si>
    <t>ADQUISICIÓN DE BIENES Y SERVICIOS - SERVICIODE DIVULGACIÓN Y PUBLICACIÓN DEL PATRIMONIO CULTURAL - PROTECCIÓN DEL PATRIMONIO ARQUEOLÓGICO, ANTROPOLÓGICO E HISTÓRICO DE LA NACIÓN BOGOTÁ, NACIONAL, SAN AGUSTÍN, ISNOS, UNGUÍA, SANTA MARTA</t>
  </si>
  <si>
    <t>C-3399-1603-2-0-3399061-02</t>
  </si>
  <si>
    <t>ADQUISICIÓN DE BIENES Y SERVICIOS - SERVICIO DE IMPLEMENTACIÓN DEL SISTEMA DE GESTIÓN - FORTALECIMIENTO DE LA INFRAESTRUCTURA FÍSICA, ADMINISTRATIVA, TECNOLÓGICA E INFORMÁTICA DEL ICANH A NIVEL NACIONAL</t>
  </si>
  <si>
    <t>MME- Suministrar los pasajes aéreos en rutas nacionales e internacionales para los funcionarios, contratistas e invitados especiales del ICANH; que se requieran en ejercicio de sus funciones...</t>
  </si>
  <si>
    <t>MI -Suministrar los pasajes aéreos en rutas nacionales e internacionales para los funcionarios, contratistas e invitados especiales del ICANH que se requieran en ejercicio de sus funciones y actividades...</t>
  </si>
  <si>
    <t>C-3302-1603-5-0-3302030-02</t>
  </si>
  <si>
    <t>ADQUISICIÓN DE BIENES Y SERVICIOS - SERVICIO DE PRESERVACIÓN DE LOS PARQUES Y ÁREAS ARQUEOLÓGICASPATRIMONIALES - PROTECCIÓN DEL PATRIMONIO ARQUEOLÓGICO, ANTROPOLÓGICO E HISTÓRICO DE LA NACIÓN BOGOTÁ, NACIONAL, SAN AGUSTÍN, ISNOS, UNGUÍA, SANTA MART</t>
  </si>
  <si>
    <t>1128400494</t>
  </si>
  <si>
    <t>DIAZ TABORDA YELITZA MARIA</t>
  </si>
  <si>
    <t>Prestar servicios profesionales y de apoyo a la gestión por sus propios medios con plena autonomía técnica, administrativa y financiera para el desarrollo de las actividades de verificación, análisis, evaluación y seguimiento relacionadas con los tra</t>
  </si>
  <si>
    <t>11902024</t>
  </si>
  <si>
    <t>JIMENEZ VALDELAMAR NEFER ANTONIO</t>
  </si>
  <si>
    <t>C-3399-1603-2-0-3399016-02</t>
  </si>
  <si>
    <t>ADQUISICIÓN DE BIENES Y SERVICIOS - SEDES MANTENIDAS - FORTALECIMIENTO DE LA INFRAESTRUCTURA FÍSICA, ADMINISTRATIVA, TECNOLÓGICA E INFORMÁTICA DEL ICANH A NIVEL NACIONAL</t>
  </si>
  <si>
    <t>Prestar el servicio de mantenimiento preventivo y correctivo de la red eléctrica que recorre la Casa Museo del Parque arqueológico Santa María La Antigua Darién (Chocó)</t>
  </si>
  <si>
    <t>1016068823</t>
  </si>
  <si>
    <t>MENDOZA MARTINEZ ALEXANDER</t>
  </si>
  <si>
    <t>Prestar servicios profesionales por sus propios medios con plena autonomía...para apoyar a la Subdirección.. Patrimonio en el seguimiento a la ejecución de los Convenios suscritos por la entidad y en lo relacionado con el control desde lo jurídico…</t>
  </si>
  <si>
    <t>1020762196</t>
  </si>
  <si>
    <t>CARMONA LOZANO MABEL ANDREA</t>
  </si>
  <si>
    <t>C-3302-1603-6-0-3302001-02</t>
  </si>
  <si>
    <t>ADQUISICIÓN DE BIENES Y SERVICIOS - DOCUMENTOS INVESTIGACIÓN - GENERACIÓN DE CONOCIMIENTOS ESPECIALIZADOS EN LA DIVERSIDAD SOCIOCULTURAL, INTERCULTURAL, EN LAS RELACIONES SOCIOCULTURALES Y EN EL PATRIMONIO ARQUEOLÓGICO A NIVEL NACIONAL</t>
  </si>
  <si>
    <t>Prestar sus servicios profesionales por sus propios medios y con plena autonomía técnica, administrativa y financiera para desarrollar investigaciones que apoyen la gestión del instituto, elaborar respuestas a conceptos y solicitudes técnicamente cal</t>
  </si>
  <si>
    <t>17645411</t>
  </si>
  <si>
    <t>PLAZAS MOLINA HELBERTH ARTURO</t>
  </si>
  <si>
    <t>Prestar servicios profesionales con plena autonomía técnica, administrativa y financiera para el desarrollo de las gestiones jurídicas relacionadas con convenios y procesos de contratación en las etapas pre-contractual, contractual y post Contractual</t>
  </si>
  <si>
    <t>75095441</t>
  </si>
  <si>
    <t>GOMEZ ECHEVERRY FERNANDO</t>
  </si>
  <si>
    <t>Prestar servicios profesionales con plena autonomía... para el acompañamiento del diagnóstico hidráulico y geotécnico en los cuatro altos del parque Arqueológico de Tierradentro.</t>
  </si>
  <si>
    <t>1082861993</t>
  </si>
  <si>
    <t>CHAVES HERRERA LAURA CECILIA</t>
  </si>
  <si>
    <t>Prestar servicios profesionales por sus propios medios con plena autonomia para proponer y apoyar las actividades de divulgación dirigidas a las poblaciones locales...</t>
  </si>
  <si>
    <t>80026807</t>
  </si>
  <si>
    <t>LARA RODRIGUEZ RAMIRO ANDRES</t>
  </si>
  <si>
    <t>MI- Prestar servicios profesionales con plena autonomía... para apoyar en la elaboración de un balance de la información censal y cuantitativa del pueblo indígena wayuu, en el marco de la ejecución del contrato 2053 de 2023, suscrito con el Ministeri</t>
  </si>
  <si>
    <t>52265573</t>
  </si>
  <si>
    <t>SAADE GRANADOS MARTA MARIA</t>
  </si>
  <si>
    <t>Prestar servicios profesionales por sus propios medios con plena autonomía... para desarrollar la primera fase de la investigación sobre vidas campesinas y el relacionamiento con comunidades a nivel nacional.</t>
  </si>
  <si>
    <t>1020788650</t>
  </si>
  <si>
    <t>MORA LOPEZ CARMEN VALENTINA</t>
  </si>
  <si>
    <t>Prestar servicios profesionales y de apoyo a la gestión por sus propios medios con plena autonomía técnica, administrativa y financiera para asesorar los procesos y proyectos estratégicos institucionales con componente medioambiental en el marco de l</t>
  </si>
  <si>
    <t>1023869057</t>
  </si>
  <si>
    <t>RODRIGUEZ PACHECO JEYSON ALBERTO</t>
  </si>
  <si>
    <t>Prestar servicios profesionales y de apoyo a la gestión por sus propios medios con plena autonomía técnica, administrativa y financiera para la asesoría jurídica a la Dirección General que permita el logro de objetivos.</t>
  </si>
  <si>
    <t>1058230445</t>
  </si>
  <si>
    <t>LEMUS GOMEZ LADY XIOMARA</t>
  </si>
  <si>
    <t>MME- Prestar servicios profesionales con plena autonomía... para apoyar a la coordinación general del proyecto sobre minería de subsistencia en la región de Caldas, en el marco de la ejecución del convenio GGC-808-2023...</t>
  </si>
  <si>
    <t>1088305226</t>
  </si>
  <si>
    <t>GOMEZ TREJOS JOHN EDWARD</t>
  </si>
  <si>
    <t>MME- Prestar servicios profesionales con plena autonomí... para apoyar la sistematización de los insumos generados por el proyecto sobre minería de subsistencia en la región de Caldas, en el marco de la ejecución del convenio GGC-808-2023...</t>
  </si>
  <si>
    <t>51708187</t>
  </si>
  <si>
    <t>PEÑA ROCIO DEL PILAR</t>
  </si>
  <si>
    <t>Prestar servicios profesionales por sus propios medios para apoyar a la Dirección General en la formulación del proyecto sobre juntas de acción comunal.....</t>
  </si>
  <si>
    <t>52198205</t>
  </si>
  <si>
    <t>GUIZA ROJAS MARTHA INES</t>
  </si>
  <si>
    <t>Prestar servicios profesionales con plena autonomía técnica, administrativa y financiera para el desarrollo de los fortalecimientos metodológicos en planes programas y proyectos del Instituto</t>
  </si>
  <si>
    <t>42146410</t>
  </si>
  <si>
    <t>ZUÑIGA ZABALA MARIA FERNANDA</t>
  </si>
  <si>
    <t>EstÃ­mulos para el fortalecimiento de la DivulgaciÃ³n del Programa EstÃ­mulos ICANH 2023</t>
  </si>
  <si>
    <t>79996366</t>
  </si>
  <si>
    <t>TAYAK SANCHEZ GUSTAVO ENRIQUE</t>
  </si>
  <si>
    <t>900582854</t>
  </si>
  <si>
    <t>LOGISTICA Y GESTION DE NEGOCIOS S A S</t>
  </si>
  <si>
    <t>“...Suministrar alimentos perecederos, semiperecederos, no perecederos y preparados a nivel nacional y adquirir los servicios de operación logística, para la realización de y eventos y actividades comunitarias del Icanh</t>
  </si>
  <si>
    <t>860066942</t>
  </si>
  <si>
    <t>CAJA DE COMPENSACION FAMILIAR COMPENSAR</t>
  </si>
  <si>
    <t>A-02-02-02-009-002</t>
  </si>
  <si>
    <t>SERVICIOS DE EDUCACIÓN</t>
  </si>
  <si>
    <t>Prestar los servicios de apoyo a la gestión en el desarrollo de las actividades programadas en el marco del Plan Institucional de Bienestar e Incentivos para los servidores públicos de la sede Bogotá del Instituto Colombiano de Antropología e Histori</t>
  </si>
  <si>
    <t>901312112</t>
  </si>
  <si>
    <t>CAMERFIRMA COLOMBIA SAS</t>
  </si>
  <si>
    <t>A-02-02-02-008-004</t>
  </si>
  <si>
    <t>SERVICIOS DE TELECOMUNICACIONES, TRANSMISIÓN Y SUMINISTRO DE INFORMACIÓN</t>
  </si>
  <si>
    <t>Suministrar certificados digitales, firmas digitales con token SIIF Nación ii (dispositivo criptográfico), requeridos para el cargue de información y documentos oficiales del ICANH.</t>
  </si>
  <si>
    <t>900480268</t>
  </si>
  <si>
    <t>MATIPOS S . A . S .</t>
  </si>
  <si>
    <t>Adquirir insumos para el registro y control de usuarios de diferentes colectividades de ingreso a los parques arqueológicos a cargo del ICANH</t>
  </si>
  <si>
    <t>901774412</t>
  </si>
  <si>
    <t>UNION TEMPORAL SEDES ICANH 2023</t>
  </si>
  <si>
    <t>Contratar la adquisición e instalación de mobiliario de oficina y actividades omplementarias en diferentes áreas de las sedes del ICANH en la ciudad de Bogotá D.C. bajo el sistema de precios fijos sin formula de reajuste.</t>
  </si>
  <si>
    <t>901006957</t>
  </si>
  <si>
    <t>D &amp; S EMPRESARIALES S A S</t>
  </si>
  <si>
    <t>A-02-02-01-002-008</t>
  </si>
  <si>
    <t>DOTACIÓN (PRENDAS DE VESTIR Y CALZADO)</t>
  </si>
  <si>
    <t>Adquirir los elementos de protección personal y suministrar la dotación para los funcionarios del ICANH de las sedes Bogotá y parques Arqueológicos, en alineación con la dimensión de Talento Humano del Mipg...</t>
  </si>
  <si>
    <t>Cuentas por pagar vigencia 2023 - Para ser pagadas en vigencia 2024.</t>
  </si>
  <si>
    <t>AFORO RECURSOS  VIGENCIA 2024</t>
  </si>
  <si>
    <t>RECAUDO EN EFECTIVO ACUMULADO NETO VIGENCIA 2023</t>
  </si>
  <si>
    <t>RECURSOS PROPIOS VIGENCIAS 2023 - 2024</t>
  </si>
  <si>
    <t>TASAS Y DERECHOS ADMINISTRATIVOS</t>
  </si>
  <si>
    <t>Fecha de Creacion</t>
  </si>
  <si>
    <t>Estado</t>
  </si>
  <si>
    <t>Dependencia</t>
  </si>
  <si>
    <t>Dependencia Descripcion</t>
  </si>
  <si>
    <t>Recurso</t>
  </si>
  <si>
    <t>Situacion</t>
  </si>
  <si>
    <t>Valor Operaciones</t>
  </si>
  <si>
    <t>Tipo Identificacion</t>
  </si>
  <si>
    <t>Objeto</t>
  </si>
  <si>
    <t>2024-01-19 11:18:31</t>
  </si>
  <si>
    <t>Generado</t>
  </si>
  <si>
    <t>18000</t>
  </si>
  <si>
    <t>SECRETARIA GENERAL</t>
  </si>
  <si>
    <t>A-02-02-02-008-005</t>
  </si>
  <si>
    <t>SERVICIOS DE SOPORTE</t>
  </si>
  <si>
    <t>RECURSOS CORRIENTES</t>
  </si>
  <si>
    <t>NIT</t>
  </si>
  <si>
    <t>900229503</t>
  </si>
  <si>
    <t>SERVICIOS DE ASEO, CAFETERIA Y MANTENIMIENTO INSTITUCIONAL, OUTSOURCING SEASIN LIMITADA</t>
  </si>
  <si>
    <t>872 - Adición a la orden de compra No. 92148, cuyo objeto es: Prestación del servicio integral de aseo y cafetería para el ICANH, en Bogotá al amparo del acuerdo marco para el Servicio Integral de Aseo y Cafetería III CCENEG-021-1- 2019 de Colombia C</t>
  </si>
  <si>
    <t>A-02-02-01-003-003</t>
  </si>
  <si>
    <t>PRODUCTOS DE HORNOS DE COQUE; PRODUCTOS DE REFINACIÓN DE PETRÓLEO Y COMBUSTIBLE NUCLEAR</t>
  </si>
  <si>
    <t>800219876</t>
  </si>
  <si>
    <t>PLUXEE COLOMBIA S.A.S.</t>
  </si>
  <si>
    <t>Se hace necesrio contar con combustible, aceites ylubricantes para los vehículos automotores depropiedad del ICANH ubicados en el parqueArqueológico San Agustín</t>
  </si>
  <si>
    <t>2024-01-19 11:18:32</t>
  </si>
  <si>
    <t>Con Obligacion</t>
  </si>
  <si>
    <t>811009788</t>
  </si>
  <si>
    <t>DISTRACOM S.A.</t>
  </si>
  <si>
    <t>Se hace necesario contar con el suministro de combustible para el Parque Arqueológico Teyuna - Ciudad Perdida</t>
  </si>
  <si>
    <t>A-02-02-02-008-007</t>
  </si>
  <si>
    <t>SERVICIOS DE MANTENIMIENTO, REPARACIÓN E INSTALACIÓN (EXCEPTO SERVICIOS DE CONSTRUCCIÓN)</t>
  </si>
  <si>
    <t>830031296</t>
  </si>
  <si>
    <t>AUTOCARS INGENIERIA SAS</t>
  </si>
  <si>
    <t>Adición Orden de compra 94513 se hace necesario contar con el mantenimiento preventivo y correctivo para el parque automotor del ICANH ubicado en la ciudad de Bogotá.</t>
  </si>
  <si>
    <t>900459737</t>
  </si>
  <si>
    <t>GRUPO EDS AUTOGAS S.A.S.</t>
  </si>
  <si>
    <t>Suministro de combustible para el parque automotor de la entidad ubicado en la ciudad de Bogotá.</t>
  </si>
  <si>
    <t>INGRESOS CORRIENTES</t>
  </si>
  <si>
    <t>2024-01-19 11:21:55</t>
  </si>
  <si>
    <t>860513971</t>
  </si>
  <si>
    <t>GRANADINA DE VIGILANCIA LIMITADA</t>
  </si>
  <si>
    <t>La adquisición del servicio integral de vigilancia y seguridad armada y sin arma, con medio humano y tecnológico incluyendo supervisión del servicio, para las sedes del ICANH en Bogotá D.C., los Parques Arqueológicos de San Agustín, Ídolos Alto de</t>
  </si>
  <si>
    <t>805000867</t>
  </si>
  <si>
    <t>CORREAGRO S.A.</t>
  </si>
  <si>
    <t>50% Comisión - BMC servicio de vigilancia</t>
  </si>
  <si>
    <t>2024-01-19 11:21:56</t>
  </si>
  <si>
    <t>A-02-02-02-007-001</t>
  </si>
  <si>
    <t>SERVICIOS FINANCIEROS Y SERVICIOS CONEXOS</t>
  </si>
  <si>
    <t>860002534</t>
  </si>
  <si>
    <t>ZURICH COLOMBIA SEGUROS S.A.</t>
  </si>
  <si>
    <t>Contratar el seguro de vehículo aéreo no tripulado que ampare los intereses patrimoniales y la operación de los bienes del Instituto Colombiano de Antropología e Historia (ICANH) y aquellos de los que llegare a ser legalmente responsable”.</t>
  </si>
  <si>
    <t>860002184</t>
  </si>
  <si>
    <t>AXA COLPATRIA SEGUROS S.A.</t>
  </si>
  <si>
    <t>Contratar los seguros que amparen los intereses patrimoniales actuales y futuros, así como los bienes de propiedad del Instituto Colombiano de Antropología e Historia (ICANH), que estén bajo su responsabilidad y custodia y aquellos que sean adquirido</t>
  </si>
  <si>
    <t>Se hace necesario contar con el suministro de combustible para el parque automotor del ICANH ubicado en la ciudad de Bogotá</t>
  </si>
  <si>
    <t>A-02-02-01-003-008</t>
  </si>
  <si>
    <t>OTROS BIENES TRANSPORTABLES N.C.P.</t>
  </si>
  <si>
    <t>900503041</t>
  </si>
  <si>
    <t>SUPRISA S A S</t>
  </si>
  <si>
    <t>Se hace necesario adquirir elementos para el cuidado y la higiene de los funcionarios y visitantes del ICANH, esto es, Papel Higienico.</t>
  </si>
  <si>
    <t>2024-01-19 11:21:57</t>
  </si>
  <si>
    <t>860037013</t>
  </si>
  <si>
    <t>COMPAÑIA MUNDIAL DE SEGUROS S.A.</t>
  </si>
  <si>
    <t>ORDEN DE COMPRA PARA LA ADQUISICIÓN SOAT PARA EL PARQUE AUTOMOTOR DE LA ENTIDAD</t>
  </si>
  <si>
    <t>A-02-02-02-006-008</t>
  </si>
  <si>
    <t>SERVICIOS POSTALES Y DE MENSAJERÍA</t>
  </si>
  <si>
    <t>900062917</t>
  </si>
  <si>
    <t>SERVICIOS POSTALES NACIONALES S.A.S</t>
  </si>
  <si>
    <t>Prestar los servicios de operador postal, requeridos por el ICANH a nivel urbano, nacional e internacional.</t>
  </si>
  <si>
    <t>A-02-02-02-008-009</t>
  </si>
  <si>
    <t>OTROS SERVICIOS DE FABRICACIÓN; SERVICIOS DE EDICIÓN, IMPRESIÓN Y REPRODUCCIÓN; SERVICIOS DE RECUPERACIÓN DE MATERIALES</t>
  </si>
  <si>
    <t>830001113</t>
  </si>
  <si>
    <t>IMPRENTA NACIONAL DE COLOMBIA</t>
  </si>
  <si>
    <t>Prestar el servicio de publicación de actos administrativos de carácter general, avisos y otras publicaciones que requiera el ICANH en el Diario Oficial.</t>
  </si>
  <si>
    <t>901097075</t>
  </si>
  <si>
    <t>NACIONAL DE COMBUSTIBLES DAVID BEDOYA S.A.S</t>
  </si>
  <si>
    <t>Suministrar combustible, aceites y lubricantes para los vehículos Automotores, maquinaria y herramientas de propiedad del ICANH Ubicados en el parque arqueológico Santa Maria La Antigua Del Darién, Mediante el sistema de valera.</t>
  </si>
  <si>
    <t>2024-01-19 11:21:58</t>
  </si>
  <si>
    <t>A-02-02-01-003-002</t>
  </si>
  <si>
    <t>830113914</t>
  </si>
  <si>
    <t>INSTITUCIONAL STAR SERVICES LTDA</t>
  </si>
  <si>
    <t>Adquisición de elementos de papelería para el Instituto Colombiano de Antropología e Historia.</t>
  </si>
  <si>
    <t>A-02-02-02-009-006</t>
  </si>
  <si>
    <t>891180008</t>
  </si>
  <si>
    <t>CAJA DE COMPENSACION FAMILIAR DEL HUILA</t>
  </si>
  <si>
    <t>Prestar los servicios de apoyo a la gestión en el desarrollo de las actividades programadas en el marco del Plan Institucional de Bienestar e Incentivos del ICANH para los trabajadores oficiales de los parques arqueológicos...</t>
  </si>
  <si>
    <t>860009578</t>
  </si>
  <si>
    <t>SEGUROS DEL ESTADO S.A.</t>
  </si>
  <si>
    <t>Contratar el seguro y garantías que ampare las obligaciones derivadas de los convenios suscritos por el instituto colombiano de antropología e historia – ICANH.</t>
  </si>
  <si>
    <t>Cédula de Ciudadanía</t>
  </si>
  <si>
    <t>12240811</t>
  </si>
  <si>
    <t>ZULUAGA LOSADA NELSON FERNANDO</t>
  </si>
  <si>
    <t>Prestar el servicio de mantenimiento preventivo y correctivo de los vehículos y maquinaria amarilla de la entidad, los cuales se encuentran en las distintas sedes de los parques arqueológicos a nivel nacional.</t>
  </si>
  <si>
    <t>2024-01-19 11:21:59</t>
  </si>
  <si>
    <t>800037800</t>
  </si>
  <si>
    <t>BANCO AGRARIO DE COLOMBIA S.A.</t>
  </si>
  <si>
    <t>Pago gastos Bancarios mes de DICIEMBRE /2023 Banco Agrario</t>
  </si>
  <si>
    <t>860002964</t>
  </si>
  <si>
    <t>BANCO DE BOGOTA S. A.</t>
  </si>
  <si>
    <t>GASTOS FINACIEROS DICIEMBRE</t>
  </si>
  <si>
    <t>2024-01-19 11:32:19</t>
  </si>
  <si>
    <t>830083023</t>
  </si>
  <si>
    <t>MICROSITIOS SAS</t>
  </si>
  <si>
    <t>Prestar el servicio de hosting y soporte técnico para la sede electrónica del Instituto Colombiano de Antropología e Historia - ICANH.</t>
  </si>
  <si>
    <t>830077380</t>
  </si>
  <si>
    <t>XERTICA COLOMBIA SAS</t>
  </si>
  <si>
    <t>Orden de compra para el licenciamiento de correo electrónico Google, a partir del 30 de junio de 2023</t>
  </si>
  <si>
    <t>2024-01-19 11:32:20</t>
  </si>
  <si>
    <t>10000</t>
  </si>
  <si>
    <t>DIRECCIÓN GENERAL</t>
  </si>
  <si>
    <t>800075003</t>
  </si>
  <si>
    <t>SUBATOURS SAS</t>
  </si>
  <si>
    <t>Adquirir el servicio de suministro de tiquetes aéreos en rutas Nacionales e internacionales para los funcionarios, contratistas e Invitados Especiales del Instituto Colombiano de Antropología e Historia – ICANH.</t>
  </si>
  <si>
    <t>12000</t>
  </si>
  <si>
    <t>OFICINA DE PLANEACIÓN</t>
  </si>
  <si>
    <t>13000</t>
  </si>
  <si>
    <t>OFICINA JURÍDICA</t>
  </si>
  <si>
    <t>15000</t>
  </si>
  <si>
    <t>SUBDIRECCIÓN CIENTÍFICA</t>
  </si>
  <si>
    <t>15200</t>
  </si>
  <si>
    <t>ÁREA DE ARQUEOLOGÍA</t>
  </si>
  <si>
    <t>15400</t>
  </si>
  <si>
    <t>ÁREA DE PATRIMONIO</t>
  </si>
  <si>
    <t>17000</t>
  </si>
  <si>
    <t>SUBDIRECCIÓN DE APROPIACIÓN SOCIAL</t>
  </si>
  <si>
    <t>C-3302-1603-5-0-3302004-02</t>
  </si>
  <si>
    <t>ADQUISICIÓN DE BIENES Y SERVICIOS - SERVICIO DE EXPOSICIONES - PROTECCIÓN DEL PATRIMONIO ARQUEOLÓGICO, ANTROPOLÓGICO E HISTÓRICO DE LA NACIÓN BOGOTÁ, NACIONAL, SAN AGUSTÍN, ISNOS, UNGUÍA, SANTA MARTA</t>
  </si>
  <si>
    <t>A-02-02-02-006-007</t>
  </si>
  <si>
    <t>SERVICIOS DE APOYO AL TRANSPORTE</t>
  </si>
  <si>
    <t>11000</t>
  </si>
  <si>
    <t>OFICINA DE CONTROL INTERNO</t>
  </si>
  <si>
    <t>900742229</t>
  </si>
  <si>
    <t>GPL MARKETING EVENTOS S.A.S</t>
  </si>
  <si>
    <t>Prestar los servicios logísticos, para la Ejecución de las actividades misionales del ICANH y desarrollar la Agenda del traspaso de la secretaría protempore del Qhapaq Ñan.</t>
  </si>
  <si>
    <t>900720715</t>
  </si>
  <si>
    <t>FUNDACION SOMOS COLOMBIA AVANZA</t>
  </si>
  <si>
    <t>Aunar esfuerzos científicos, investigativos, técnicos y administrativos, tendientes a Desarrollar una estrategia de divulgación para televisión pública que propenda por la construcción de memoria histórica, la generación de conocimiento público...</t>
  </si>
  <si>
    <t>2024-01-19 11:32:21</t>
  </si>
  <si>
    <t>900405496</t>
  </si>
  <si>
    <t>COMERCIALIZADORA LA GEMA S.A.S</t>
  </si>
  <si>
    <t>Adquisición a través de la BMC Bolsa Mercantil de Colombia S.A., de los elementos e insumos, herramientas, enseres, mobiliario, y elementos para dotación necesarios para realizar el mantenimiento y mejoramiento de las sedes del ICANH...</t>
  </si>
  <si>
    <t>1017183121</t>
  </si>
  <si>
    <t>MAYA CABRERA MARIA CAMILA</t>
  </si>
  <si>
    <t>Prestar servicios profesionales por sus propios medios con plena autonomía... para realizar las actividades de la fase de laboratorio de los bienes arqueológicos encontrados durante la atención del hallazgo fortuito de un contexto funerario...</t>
  </si>
  <si>
    <t>900817765</t>
  </si>
  <si>
    <t>MASTER SERVICE GROUP S A S</t>
  </si>
  <si>
    <t>Suministrar alimentos perecederos, semiperecederos, no perecederos y preparados a nivel nacional y adquirir los servicios de operación logística, para la realización de y eventos y actividades comunitarias del ICANH...</t>
  </si>
  <si>
    <t>2024-01-19 11:32:22</t>
  </si>
  <si>
    <t>1064428888</t>
  </si>
  <si>
    <t>PAREDES MOSQUERA ADRIANA MARCELA</t>
  </si>
  <si>
    <t>MME Prestar los servicios profesionales con plena autonomía... para apoyar la sistematización de los insumos generados por el proyecto sobre minería de subsistencia en la región de Cauca, en el marco de la ejecución del convenio GGC-808-2023...</t>
  </si>
  <si>
    <t>1032364749</t>
  </si>
  <si>
    <t>CASTILLO ARDILA ANGELA MILENA</t>
  </si>
  <si>
    <t>MME- Prestar servicios profesionales con plena autonomía... para apoyar en la elaboración de un estado del arte sobre los estudios de minería de subsistencia en Colombia y un balance contextual de las políticas públicas en Colombia y América Latina,</t>
  </si>
  <si>
    <t>39289262</t>
  </si>
  <si>
    <t>ROCHE ALVAREZ INGRIS JULIETH</t>
  </si>
  <si>
    <t>MME- Prestar servicios profesionales con plena autonomía... para apoyar en el relacionamiento con organizaciones y otros actores de la minería de subsistencia en la región de bajo Cauca, en el marco de la ejecución del convenio GGC-808-2023...</t>
  </si>
  <si>
    <t>2024-01-19 11:32:23</t>
  </si>
  <si>
    <t>1003738063</t>
  </si>
  <si>
    <t>PESTAÑA MIRANDA DEIDIS PAOLA</t>
  </si>
  <si>
    <t>MME- Prestar servicios profesionales con plena autonomía... para apoyar en el relacionamiento con organizaciones y otros actores de la minería de subsistencia en la región de sur de Bolívar, en el marco de la ejecución del convenio GGC-808-2023</t>
  </si>
  <si>
    <t>1087205597</t>
  </si>
  <si>
    <t>ESTACIO FERRIN ARNULFO JOSE</t>
  </si>
  <si>
    <t>MME- Prestar servicios profesionales con plena autonomía... para apoyar a la coordinación general del proyecto sobre minería de subsistencia en la región de Nariño, en el marco de la ejecución del convenio GGC-808-2023...</t>
  </si>
  <si>
    <t>80200108</t>
  </si>
  <si>
    <t>PINILLA ZULETA MANUEL BERNARDO</t>
  </si>
  <si>
    <t>MI- Prestar servicios profesionales con plena autonomía...para gestionar las tareas de tipo asistencial que se requieran en el marco del contrato interadministrativo 2053 de 2023...</t>
  </si>
  <si>
    <t>84009605</t>
  </si>
  <si>
    <t>PUSHAINA EPIAYU NORFLEIT JOSE</t>
  </si>
  <si>
    <t>MI - Prestar servicios profesionales con plena autonomía... para apoyar en la articulación regional y relacionamiento con las autoridades wayuu de los municipios de Riohacha, Barrancas, Hato Nuevo, Fonseca y Albania...</t>
  </si>
  <si>
    <t>21069940</t>
  </si>
  <si>
    <t>CANO CORREA CLAUDIA</t>
  </si>
  <si>
    <t>MI-Prestar servicios profesionales con plena autonomía... para apoyar la elaboración del estado del arte sobre aspectos etnográficos, etnológicos y etnohistóricos de la organización social, política y cultural del pueblo Wayuu...</t>
  </si>
  <si>
    <t>2024-01-19 11:32:24</t>
  </si>
  <si>
    <t>1010160968</t>
  </si>
  <si>
    <t>REYES BALLEN NELSON FABIAN</t>
  </si>
  <si>
    <t>Prestar servicios profesionales con plena autonomía técnica,administrativa y financiera para apoyar lo relacionado con el sistema de información geográfica del proyecto, en el marco de la ejecución del contrato interadministrativo 2053 de 2023, suscr</t>
  </si>
  <si>
    <t>1032394512</t>
  </si>
  <si>
    <t>ARCHILA DURAN ALEIDA PATRICIA</t>
  </si>
  <si>
    <t>MME- Prestar servicios profesionales con plena autonomía para apoyar a la coordinación general del proyecto sobre minería de subsistencia en la región de sur de Bolívar, en el marco de la ejecución del convenio GGC-808-2023</t>
  </si>
  <si>
    <t>77187570</t>
  </si>
  <si>
    <t>BALLESTEROS GONZALEZ ALFONSO RAFAEL</t>
  </si>
  <si>
    <t>Prestar servicios de apoyo a la gestión con plena autonomía...para acompañar la organización logística de todas las reuniones y mesas de trabajo que se requieran en los municipios de Uribia, Manaure y Maicao, en el marco de la ejecución del contrato</t>
  </si>
  <si>
    <t>16750491</t>
  </si>
  <si>
    <t>RUIZ SANCHEZ CARLOS ARIEL</t>
  </si>
  <si>
    <t>MI- Prestar servicios profesionales con plena autonomía... para apoyar en la recolección y análisis de información socio demográfica del pueblo indígena wayuu, en el marco de la ejecución del contrato 2053 de 2023...</t>
  </si>
  <si>
    <t>17948952</t>
  </si>
  <si>
    <t>PEREZ BALLESTEROS ELDER RAFAEL</t>
  </si>
  <si>
    <t>MI- Prestar servicios profesionales con plena autonomía... para apoyar en la articulación regional y relacionamiento con las autoridades wayuu de los municipios de Uribia, Manaure y Maicao, en el marco de la ejecución del contrato 2053...</t>
  </si>
  <si>
    <t>2024-01-19 11:32:25</t>
  </si>
  <si>
    <t>29182045</t>
  </si>
  <si>
    <t>DUQUE ALZATE CAROLINA</t>
  </si>
  <si>
    <t>MI-Prestar servicios profesionales para sistematizar los insumos generados por el proyecto sobre la organización social, política y cultural del pueblo indígena wayuu en el marco de la ejecución del contrato interadministrativo 2053 de 2023, suscrito</t>
  </si>
  <si>
    <t>63553766</t>
  </si>
  <si>
    <t>CASTRO VARGAS DIANA MARCELA</t>
  </si>
  <si>
    <t>MME- Prestar servicios profesionales para apoyar la sistematización de los insumos generados por el proyecto sobre minería de subsistencia en la región de sur de Bolívar, en el marco de la ejecución del convenio interadministrativo GGC-808-2023...</t>
  </si>
  <si>
    <t>900221933</t>
  </si>
  <si>
    <t>DHRI SAS</t>
  </si>
  <si>
    <t>Contratar los servicios logísticos requeridos por el ICANH, para el cumplimiento del contrato interadministrativo número 2053 de 2023 suscrito con el Ministerio de Interior, y el convenio GGC-808-2023, suscrito con el MME y MI...</t>
  </si>
  <si>
    <t>1026260541</t>
  </si>
  <si>
    <t>RODRIGUEZ SANDOVAL OSCAR IVAN</t>
  </si>
  <si>
    <t>MME- Prestar los servicios profesionales con plena autonomía... para acompañar la creación de un repositorio de información multimedia; en el marco de la ejecución del convenio GGC-808-2023...</t>
  </si>
  <si>
    <t>2024-01-19 11:32:26</t>
  </si>
  <si>
    <t>80049686</t>
  </si>
  <si>
    <t>BALANTA MOSQUERA DIEGO FERNANDO</t>
  </si>
  <si>
    <t>MI-Prestar servicios profesionales con plena autonomía técnica, para contribuir a la producción y posproducción de piezas audiovisuales en el marco de la ejecución del contrato interadministrativo 2053 de 2023, suscrito con el Ministerio del Interior</t>
  </si>
  <si>
    <t>MME- Adición de O.P. 55802592 para el suministro de alimentos perecederos, semiperecederos, no perecederos y preparados a nivel nacional en favor del Instituto Colombiano de Antropología e Historia – ICANH.</t>
  </si>
  <si>
    <t>MI - Aadición gastos bolsa contrato 325-2023</t>
  </si>
  <si>
    <t>MI- Adición gastos de comisionista contrato 325-2023</t>
  </si>
  <si>
    <t>2024-01-19 11:32:27</t>
  </si>
  <si>
    <t>MME- Adición Gastos bolsa contrato 325-2023</t>
  </si>
  <si>
    <t>MME- Adición Gastos de comisionista contrato 325-2023</t>
  </si>
  <si>
    <t>1026295344</t>
  </si>
  <si>
    <t>MEDINA ROBAYO DIANA LORENA</t>
  </si>
  <si>
    <t>Prestar servicios profesionales con plena autonomía ..... para apoyar la caracterización, trascripción y organización de la información recopilada durante la fase de formulación del proyecto sobre juntas de acción comunal</t>
  </si>
  <si>
    <t>1001317035</t>
  </si>
  <si>
    <t>RAMIREZ ROBAYO CRISTHIAN EDILBERTO</t>
  </si>
  <si>
    <t>MI- Prestar servicios de apoyo a la gestión con plena autonomía... para acompañar la organización logística de todas las reuniones y mesas de trabajo que se requieran en los municipios de Riohacha, Barrancas, Hato...</t>
  </si>
  <si>
    <t>Prestar servicios de impresión para productos editoriales, gráficos y de papelería en general para el desarrollo de las actividades misionales y de gestión interna del ICANH.</t>
  </si>
  <si>
    <t>860066674</t>
  </si>
  <si>
    <t>MUEBLES ROMERO S A S</t>
  </si>
  <si>
    <t>Contratar la adquisición e instalación de mobiliario especifico en las áreas de la nueva sede del ICANH en la ciudad de Bogotá D.C. bajo el sistema de precios fijos sin formula de reajuste.</t>
  </si>
  <si>
    <t>2024-01-19 11:32:28</t>
  </si>
  <si>
    <t>901758759</t>
  </si>
  <si>
    <t>CONSORCIO SOLUCIONES ELECTRICAS Y CONSTRUCTIVAS</t>
  </si>
  <si>
    <t>Adquisición, adecuación, instalación y configuración de equipos tecnológicos para el nuevo centro de cómputo del Instituto Colombiano de Antropología e Historia.</t>
  </si>
  <si>
    <t>Contratar los servicios logísticos requeridos por el ICANH, para el cumplimiento del contrato interadministrativo número 2053 de 2023 suscrito con el Ministerio de Interior, y el convenio GGC-808-2023, suscrito con el Ministerio de Minas y Energía..</t>
  </si>
  <si>
    <t>2024-01-19 11:32:29</t>
  </si>
  <si>
    <t>900314767</t>
  </si>
  <si>
    <t>CONSULTING DATA SYSTEMS -CDS-SAS</t>
  </si>
  <si>
    <t>Contratar el servicio de mantenimiento preventivo y correctivo para los equipos del centro de datos, impresoras y aires acondicionados ubicados en las sedes Huila y Bogotá del Instituto Colombiano de Antropología e Historia.</t>
  </si>
  <si>
    <t>2024-01-19 11:35:19</t>
  </si>
  <si>
    <t>53133057</t>
  </si>
  <si>
    <t>ALARCON MAYORGA YOLIMA</t>
  </si>
  <si>
    <t>Prestar Servicios profesionales a la gestión por sus propios medios con plena autonomía técnica, administrativa y financiera a la Subdirección de Apropiación y Relacionamiento con el Ciudadano necesarios para el correcto funcionamiento de los program</t>
  </si>
  <si>
    <t>900069323</t>
  </si>
  <si>
    <t>VIAJA POR EL MUNDO WEB / NICKISIX360 SAS</t>
  </si>
  <si>
    <t>Adición al contrato 269 Contratar el suministro de tiquetes aéreos en rutas Nacionales e internacionales para los funcionarios, contratistas e Invitados Especiales del Instituto Colombiano de Antropología e Historia - ICANH</t>
  </si>
  <si>
    <t>860002464</t>
  </si>
  <si>
    <t>CORPORACIÓN DE FERIAS Y EXPOSICIONES S.A. USUARIO OPERADOR DE ZONA FRANCA BENEFICIO E INTERÉS COLECTIVO</t>
  </si>
  <si>
    <t>Prestar el servicio de alquiler del Stand 210, Pabellón 3, piso 1 (así como los servicios públicos del caso) para garantizar la participación de la entidad en la Feria Internacional del Libro de Bogotá a realizarse del 18 de abril al 02 de mayo de 20</t>
  </si>
  <si>
    <t>1053864697</t>
  </si>
  <si>
    <t>TABARES PEREZ DAVID</t>
  </si>
  <si>
    <t>Prestar servicios profesionales y apoyo a la gestión por sus propios medios con plena autonomía técnica, administrativa y financiera para la aplicación de tecnologías de la información geográfica en los programas de arqueología preventiva, áreas arqu</t>
  </si>
  <si>
    <t>1110508834</t>
  </si>
  <si>
    <t>HENAO GIRALDO JOSE LEONARDO</t>
  </si>
  <si>
    <t>Prestar sus servicios profesionales por sus propios medios y con plena autonomía técnica, administrativa y financiera para desarrollar la investigación acerca del "Río abajo: Producción y circulación de azúcar y cacao en el alto Magdalena. 1780-1820</t>
  </si>
  <si>
    <t>SUMINISTRAR LOS PASAJES AÉREOS EN RUTAS NACIONALES E INTERNACIONALES PARA LOS FUNCIONARIOS, CONTRATISTAS E INVITADOS ESPECIALES DEL INSTITUTO COLOMBIANO DE ANTROPOLOGÍA E HISTORIA - ICANH; QUE SE REQUIERAN EN EJERCICIO DE SUS FUNCIONES Y ACTIVIDADES</t>
  </si>
  <si>
    <t>2024-01-19 11:35:20</t>
  </si>
  <si>
    <t>830144531</t>
  </si>
  <si>
    <t>ESPACIOS Y REDES SAS E.S.P</t>
  </si>
  <si>
    <t>Suministrar el servicio internet y el soporte técnico respectivo, para los parques arqueológicos de San Agustín, Ídolos y Alto De Piedras.</t>
  </si>
  <si>
    <t>Suministrar manillas o brazaletes de seguridad y lectores de códigos de barras, para el ingreso de los visitantes en los diferentes parques arqueológicos a cargo del ICANH.</t>
  </si>
  <si>
    <t>1018492142</t>
  </si>
  <si>
    <t>VILLOTA PANTOJA CAMILO ERNESTO</t>
  </si>
  <si>
    <t>Prestar Servicios profesionales por sus propios medios con plena autonomía... a la Subdirección de apropiación social y relacionamiento con el ciudadano en la construcción de insumos para el desarrollo de la política pública de divulgación del instit</t>
  </si>
  <si>
    <t>800095131</t>
  </si>
  <si>
    <t>MIGUEL QUIJANO Y COMPAÑIA S A</t>
  </si>
  <si>
    <t>Comisionista contrato 207-2023</t>
  </si>
  <si>
    <t>2024-01-19 11:35:21</t>
  </si>
  <si>
    <t>860006601</t>
  </si>
  <si>
    <t>CAMARA COLOMBIANA DEL LIBRO</t>
  </si>
  <si>
    <t>Expedir los códigos ISBN (International Standard Book Number) para las publicaciones que realice el ICANH, según corresponda.</t>
  </si>
  <si>
    <t>830087786</t>
  </si>
  <si>
    <t>FUNDACION TRENZA</t>
  </si>
  <si>
    <t>OTROSI N.° 4 DEL CONVENIO ESPECIAL DE COOPERACIÓN N.° 01 DE 2020 SUSCRITO ENTRE EL INSTITUTO COLOMBIANO DE ANTROPOLOGÍA E HISTORIA – ICANH Y LA FUNDACIÓN TRENZA</t>
  </si>
  <si>
    <t>adición al contrato 210 de 2022 cuyo objeto es Prestar servicios de impresión para productos editoriales, gráficos yde papelería en general para el desarrollo de las actividades misional y de gestión interna del ICANH</t>
  </si>
  <si>
    <t>900193243</t>
  </si>
  <si>
    <t>FUNDACION LABORATORIO ACCIONAR</t>
  </si>
  <si>
    <t>Aunar esfuerzos técnicos, administrativos, logísticos y financieros para desarrollar acciones de sistematización y divulgación de tres experiencias campesinas y una indígena, que son significativas a nivel nacional para reconocer y potenciar sus memo</t>
  </si>
  <si>
    <t>79782522</t>
  </si>
  <si>
    <t>BALLESTEROS SANCHEZ ANDRES</t>
  </si>
  <si>
    <t>Prestar servicios profesionales, con plena autonomía... a la Secretaría General, para la coordinación, asesoría, proyección, implementación y acompañamiento en el marco de los planes de mantenimiento, funcionamiento y fortalecimiento...</t>
  </si>
  <si>
    <t>2024-01-19 11:35:22</t>
  </si>
  <si>
    <t>901313996</t>
  </si>
  <si>
    <t>MULTINVERSIONES ASSAI S.A.S</t>
  </si>
  <si>
    <t>Realizar la compra de materiales para el arreglo y adecuación de las instalaciones del parque arqueológico de Tierradentro ubicado en el departamento del Cauca con ocasión de la ola invernal amparado en la circular 005 del 2022...</t>
  </si>
  <si>
    <t>52698366</t>
  </si>
  <si>
    <t>ARAGON SANCHEZ SILVIA DEL PILAR</t>
  </si>
  <si>
    <t>Prestar Servicios profesionales por sus propios medios con plena autonomía... para la Sub Apropiación...para la gestión, redacción, producción de contenidos comunicativos e informativos para el desarrollo e implementación de la estrategia...</t>
  </si>
  <si>
    <t>53117353</t>
  </si>
  <si>
    <t>IDARRAGA URREGO LEIDY MARCELA</t>
  </si>
  <si>
    <t>Prestar servicios profesionales por sus propios medios con plena autonomía…a la Sub Apropiación…, necesarios para el correcto funcionamiento de los programas y servicios de la Biblioteca Especializada Alicia Dussán de Reichel…,</t>
  </si>
  <si>
    <t>Gastos de comisionista contrato 325-2023</t>
  </si>
  <si>
    <t>Gastos comisionista contrato 325-2023</t>
  </si>
  <si>
    <t>2024-01-19 11:35:23</t>
  </si>
  <si>
    <t>52252593</t>
  </si>
  <si>
    <t>ROSAS RIAÑO DIANA</t>
  </si>
  <si>
    <t>Prestar servicios profesionales por sus propios medios y con plena autonomía... para apoyar la construcción de un repositorio de conceptos técnicos generados por el instituto y tesis de grado en antropología a nivel nacional...</t>
  </si>
  <si>
    <t>1010171229</t>
  </si>
  <si>
    <t>VILLA DE LIGUORI MARIA CATERINA</t>
  </si>
  <si>
    <t>Prestar sus servicios profesionales por sus propios medios y con plena autonomía...para apoyar a la subdirección de investigación y producción científica en la gestión de los procesos de investigación y sistematización que se desarrollen.</t>
  </si>
  <si>
    <t>52220531</t>
  </si>
  <si>
    <t>DIAZ ORTIZ ANGELICA</t>
  </si>
  <si>
    <t>Prestar servicios profesionales especializados por sus propios medios con plena autonomia...para la asesoría y acompañamiento jurídico en la revisión, actualización y consolidación del estudio técnico exigido por el DAFP...</t>
  </si>
  <si>
    <t>1014241253</t>
  </si>
  <si>
    <t>OVIEDO HUERFANO MARITZA IVONNE</t>
  </si>
  <si>
    <t>Prestar servicios profesionales por sus propios medios con plena autonomía... para la revisión y actualización de documentos técnicos relacionados con el levantamiento de cargas laborales de la planta de personal del ICANH...</t>
  </si>
  <si>
    <t>1077089094</t>
  </si>
  <si>
    <t>AGUDELO SANCHEZ LAURA</t>
  </si>
  <si>
    <t>Prestar Servicios profesionales por sus propios medios con plena autonomía técnica, administrativa y financiera para acompañar a la subdirección de Apropiación Social y Relacionamiento con el Ciudadano para el desarrollo de actividades de investigaci</t>
  </si>
  <si>
    <t>2024-01-19 11:35:24</t>
  </si>
  <si>
    <t>12168271</t>
  </si>
  <si>
    <t>GUAMANGA MARTINEZ JAIME</t>
  </si>
  <si>
    <t>Prestar Servicios profesionales por sus propios medios con plena autonomía... para proponer y apoyar las actividades de divulgación dirigidas a las poblaciones locales, en el marco de la política de Participación ciudadana.</t>
  </si>
  <si>
    <t>1018505499</t>
  </si>
  <si>
    <t>FAJARDO MORANTES ANTONIA</t>
  </si>
  <si>
    <t>Prestar servicios profesionales por sus propios medios con plena autonomía... para apoyar a la Dirección General en la revisión bibliográfica y la sistematización de los insumos generados en el marco del proyecto sobre juntas de acción comunal.</t>
  </si>
  <si>
    <t>901229730</t>
  </si>
  <si>
    <t>INTERED COLOMBIA S.A.S</t>
  </si>
  <si>
    <t>SUMINISTRAR EL SERVICIO INTERNET DEDICADO TERRESTRE Y SOPORTE TÉCNICO RESPECTIVO PARA EL PARQUE ARQUEOLÓGICO TIERRADENTRO.</t>
  </si>
  <si>
    <t>1053807234</t>
  </si>
  <si>
    <t>GARCIA JIMENEZ RUBEN DARIO</t>
  </si>
  <si>
    <t>Prestar servicios profesionales con plena autonomía... para aportar en la construcción de un diagnóstico hidráulico (identificando la naturaleza del agua con respecto al flujo, la escorrentía, las inundaciones ) y cómo se ven afectados los hipogeos u</t>
  </si>
  <si>
    <t>1032480710</t>
  </si>
  <si>
    <t>VILLAMIL CASTELLANOS PAULA ALEJANDRA</t>
  </si>
  <si>
    <t>Prestar servicios profesionales por sus propios medios con plena autonomía... para apoyar a la Dirección General en la elaboración de las aproximaciones regionales del proyecto sobre juntas de acción comunal desde la perspectiva sociológica.</t>
  </si>
  <si>
    <t>2024-01-19 11:35:25</t>
  </si>
  <si>
    <t>1018487822</t>
  </si>
  <si>
    <t>ALFONSO SARMIENTO MARIA ALEJANDRA</t>
  </si>
  <si>
    <t>Prestar servicios profesionales por sus propios medios con plena autonomía... para apoyar a la Dirección General en la elaboración de las aproximaciones regionales del proyecto sobre juntas de acción comunal desde una perspectiva antropológica.</t>
  </si>
  <si>
    <t>901387835</t>
  </si>
  <si>
    <t>QUANTYC S.A.S.</t>
  </si>
  <si>
    <t>Operador - Adquisición y renovación a través de la BMC Bolsa Mercantil de Colombia S.A. de equipos de cómputo, portátiles y demás accesorios pertenecientes a la infraestructura tecnológica del Instituto Colombiano de Antropología e Historia – ICANH.</t>
  </si>
  <si>
    <t>1010141171</t>
  </si>
  <si>
    <t>LOBO AREVALO VIVIANA VALENTINA</t>
  </si>
  <si>
    <t>Prestar servicios profesionales por sus propios medios con plena autonomía...para apoyar la gestión del instituto en la consolidación y elaboración de respuestas técnicamente calificadas, y apoyar los proyectos de investigación interinstitucionales,</t>
  </si>
  <si>
    <t>802000558</t>
  </si>
  <si>
    <t>CORREDORES DE VALORES AGROPECUARIOS S A</t>
  </si>
  <si>
    <t>Comision operaciones a través de los sistemas de negociación administrados por la Bolsa Mercantil Exchange, según lo permita su Reglamento de Funcionamiento y Operación. - computadores</t>
  </si>
  <si>
    <t>19191036</t>
  </si>
  <si>
    <t>CARDONA MORENO ANTONIO GUILLERMO</t>
  </si>
  <si>
    <t>Prestar servicios de apoyo a la gestión por sus propios medios con plena autonomía... para apoyar a la Dirección General en el enlace y relacionamiento con la Confederación Nacional de Acción Comunal para el desarrollo del proyecto.</t>
  </si>
  <si>
    <t>2024-01-19 11:35:26</t>
  </si>
  <si>
    <t>900224737</t>
  </si>
  <si>
    <t>C LINE V &amp; M LTDA</t>
  </si>
  <si>
    <t>Prestar el servicio de mantenimiento para los equipos de aire acondicionado de las sedes del ICANH ubicados en el centro histórico de la ciudad de santa marta y en la casa misional en la ciudad de Bogotá d.c., de acuerdo a la estipulado en el alcance</t>
  </si>
  <si>
    <t>1026301088</t>
  </si>
  <si>
    <t>PEÑA CARDENAS JAVIER ALEJANDRO</t>
  </si>
  <si>
    <t>Prestar servicios profesionales con plena autonomía...para la Subdirección de Apropiación..para el apoyo en la producción de contenidos gráficos ilustrativos que complementen los diseños editoriales, con el fin de apoyar el área audiovisual y contrib</t>
  </si>
  <si>
    <t>860042945</t>
  </si>
  <si>
    <t>CENTRAL DE INVERSIONES S.A-</t>
  </si>
  <si>
    <t>Realizar como primera fase de saneamiento el diagnóstico Integral de Saneamiento para al menos 21 predios de propiedad y/o de interés del – ICANH, en donde se identifique de manera precisa la situación jurídica, técnica, y administrativa Instituto C</t>
  </si>
  <si>
    <t>900313002</t>
  </si>
  <si>
    <t>HAERENTIA SAS</t>
  </si>
  <si>
    <t>Prestar servicios para realizar el proceso especializado de saneamiento ambiental curativo para los veinticuatro (24) hipogeos del alto de Segovia; cuatro (4) hipogeos del Alto del Duende y siete (7) hipogeos del Alto de San Andrés, en el Parque Arqu</t>
  </si>
  <si>
    <t>2024-01-19 11:35:27</t>
  </si>
  <si>
    <t>1023870133</t>
  </si>
  <si>
    <t>BEJARANO PULIDO ANDREY</t>
  </si>
  <si>
    <t>Prestar servicios de apoyo a la gestión con plena autonomía técnica, administrativa y financiera en las actividades que desarrolla en área funcional de almacén.</t>
  </si>
  <si>
    <t>MME -Suministrar los pasajes aéreos en rutas nacionales e internacionales para los funcionarios,contratistas e invitados especiales del Instituto Colombiano de Antropología e Historia - ICANH; que se requieran enejercicio de sus funciones ..</t>
  </si>
  <si>
    <t>1023016968</t>
  </si>
  <si>
    <t>CUBILLOS RODRIGUEZ MOISES</t>
  </si>
  <si>
    <t>Prestar servicios profesionales con plena autonomía... para apoyar a la Dirección General en el cierre técnico de los proyectos ejecutados durante la vigencia actual.</t>
  </si>
  <si>
    <t>52769316</t>
  </si>
  <si>
    <t>CARRILLO BLANCO PATRICIA MILEVA</t>
  </si>
  <si>
    <t>Prestar Servicios Profesionales por sus propios medios con plena autonomía para apoyar a la Subdirección de Apropiación Social y Relacionamiento con el Ciudadano apoyando las actividades jurídicas y contractuales requeridas por la subdirección.</t>
  </si>
  <si>
    <t>900434462</t>
  </si>
  <si>
    <t>REDNEET S.A.S.</t>
  </si>
  <si>
    <t>Renovar el licenciamiento de los Access Point Huawei y adquirir dispositivos para ampliar la cobertura inalámbrica para el Instituto Colombiano de Antropología e Historia.</t>
  </si>
  <si>
    <t>2024-01-19 11:35:28</t>
  </si>
  <si>
    <t>1016011494</t>
  </si>
  <si>
    <t>PULIDO MOYANO DANIELA MARIA</t>
  </si>
  <si>
    <t>Prestar servicios profesionales con plena autonomía... para gestionar los trámites y actividades internos que se requieran en el marco de la ejecución financiera del convenio GGC-808-2023 sususcrito con el MME y del contrato 2053 de 2023...</t>
  </si>
  <si>
    <t>11314980</t>
  </si>
  <si>
    <t>RODRIGUEZ SAENZ ELKIN PAUL</t>
  </si>
  <si>
    <t>Prestación de Servicios Profesionales con plena autonomía .....para apoyar elaborar y acompañar, todos los procesos asociados al Área Funcional de Gestión de Talento Humano.</t>
  </si>
  <si>
    <t>1110547760</t>
  </si>
  <si>
    <t>PINTO CORTES PABLO ANDRES</t>
  </si>
  <si>
    <t>Prestar el servicio de mantenimiento de los equipos hidráulicos de presión, hidráulicos sumergibles y el generador eléctrico, los cuales se encuentran instalados en el Parque Arqueológico de Altos de los Ídolos ubicado en el municipio...</t>
  </si>
  <si>
    <t>901146852</t>
  </si>
  <si>
    <t>AGAC CONSTRUCCION &amp; SERVICIOS DE INGENIERIA SAS</t>
  </si>
  <si>
    <t>Contratar las obras para la adecuación, restauración y suministro de equipos para el auditorio Paul Rivet del ICANH, el cual se ubica en la casa misional calle 12 No. 2-41 de cuidad de Bogotá D.C.</t>
  </si>
  <si>
    <t>10249115</t>
  </si>
  <si>
    <t>SANCHEZ MARTINEZ JORGE LUIS</t>
  </si>
  <si>
    <t>Contratar la renovación de las redes eléctricas de media tensión, cambio de transformadores y redes de distribución para los Parques Arqueológicos San Agustín y Tierradentro, y suministro e instalación de equipo de bombas de presión para el Parque .</t>
  </si>
  <si>
    <t>2024-01-19 11:35:29</t>
  </si>
  <si>
    <t>830025306</t>
  </si>
  <si>
    <t>PROYECTOS ESPECIALES INGENIERIA S.A.S</t>
  </si>
  <si>
    <t>Suministrar el mantenimiento preventivo y correctivo para los equipos de alimentación ininterrumpida ups, ubicados en los centros de datos de la sede centro, Bogotá.</t>
  </si>
  <si>
    <t>900918383</t>
  </si>
  <si>
    <t>INDRAA S.A.S</t>
  </si>
  <si>
    <t>PRESTAR EL SERVICIO DE LIMPIEZA Y BOMBEO DE LOS POZOS SÉPTICOS, LOS CUALES SE ENCUENTRAN EN LAS INSTALACIONES DE LOS PARQUES ARQUEOLÓGICOS DE SAN AGUSTÍN UBICADO EN EL MUNICIPIO DE SAN AGUSTÍN Y ALTOS DE LOS ÍDOLOS UBICADO EN ELMUNICIPIO DE ISNOS DE</t>
  </si>
  <si>
    <t>802025079</t>
  </si>
  <si>
    <t>OBRAS CIVILES INTEGRALES S.A.S.</t>
  </si>
  <si>
    <t>Contratar la interventoría técnica, administrativa, financiera y jurídica del contrato de obra que tendrá como objeto "contratar la renovación de las redes eléctricas de media tensión, cambio de transformadores y redes de distribución...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</si>
</sst>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 #,##0.00_-;\-&quot;$&quot;\ * #,##0.00_-;_-&quot;$&quot;\ * &quot;-&quot;??_-;_-@_-"/>
    <numFmt numFmtId="43" formatCode="_-* #,##0.00_-;\-* #,##0.00_-;_-* &quot;-&quot;??_-;_-@_-"/>
    <numFmt numFmtId="164" formatCode="_-* #,##0_-;\-* #,##0_-;_-* &quot;-&quot;??_-;_-@_-"/>
  </numFmts>
  <fonts count="17" x14ac:knownFonts="1">
    <font>
      <sz val="11"/>
      <color rgb="FF000000"/>
      <name val="Calibri"/>
      <family val="2"/>
      <scheme val="minor"/>
    </font>
    <font>
      <sz val="11"/>
      <color theme="1"/>
      <name val="Calibri"/>
      <family val="2"/>
      <scheme val="minor"/>
    </font>
    <font>
      <sz val="11"/>
      <color rgb="FF000000"/>
      <name val="Calibri"/>
      <family val="2"/>
      <scheme val="minor"/>
    </font>
    <font>
      <b/>
      <sz val="12"/>
      <color rgb="FF000000"/>
      <name val="Calibri"/>
      <family val="2"/>
    </font>
    <font>
      <sz val="12"/>
      <color rgb="FF000000"/>
      <name val="Calibri"/>
      <family val="2"/>
    </font>
    <font>
      <sz val="12"/>
      <name val="Calibri"/>
      <family val="2"/>
    </font>
    <font>
      <b/>
      <sz val="16"/>
      <color rgb="FF000000"/>
      <name val="Calibri"/>
      <family val="2"/>
    </font>
    <font>
      <b/>
      <sz val="12"/>
      <name val="Calibri"/>
      <family val="2"/>
    </font>
    <font>
      <b/>
      <sz val="11"/>
      <color theme="1"/>
      <name val="Calibri"/>
      <family val="2"/>
      <scheme val="minor"/>
    </font>
    <font>
      <sz val="11"/>
      <name val="Calibri"/>
      <family val="2"/>
    </font>
    <font>
      <sz val="11"/>
      <color rgb="FF000000"/>
      <name val="Arial"/>
      <family val="2"/>
    </font>
    <font>
      <b/>
      <sz val="11"/>
      <color rgb="FF000000"/>
      <name val="Calibri"/>
      <family val="2"/>
    </font>
    <font>
      <b/>
      <sz val="11"/>
      <color rgb="FF000000"/>
      <name val="Arial Narrow"/>
      <family val="2"/>
    </font>
    <font>
      <sz val="11"/>
      <color rgb="FF000000"/>
      <name val="Arial Narrow"/>
      <family val="2"/>
    </font>
    <font>
      <b/>
      <sz val="18"/>
      <color theme="1"/>
      <name val="Calibri"/>
      <family val="2"/>
      <scheme val="minor"/>
    </font>
    <font>
      <sz val="10"/>
      <color theme="1"/>
      <name val="Calibri"/>
      <family val="2"/>
      <scheme val="minor"/>
    </font>
    <font>
      <b/>
      <sz val="16"/>
      <name val="Calibri"/>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style="thin">
        <color rgb="FFD3D3D3"/>
      </left>
      <right style="thin">
        <color rgb="FFD3D3D3"/>
      </right>
      <top style="thin">
        <color rgb="FFD3D3D3"/>
      </top>
      <bottom style="thin">
        <color rgb="FFD3D3D3"/>
      </bottom>
      <diagonal/>
    </border>
    <border>
      <left style="thin">
        <color indexed="64"/>
      </left>
      <right style="thin">
        <color indexed="64"/>
      </right>
      <top style="thin">
        <color indexed="64"/>
      </top>
      <bottom style="thin">
        <color indexed="64"/>
      </bottom>
      <diagonal/>
    </border>
    <border>
      <left style="thin">
        <color rgb="FFD3D3D3"/>
      </left>
      <right style="thin">
        <color rgb="FFD3D3D3"/>
      </right>
      <top style="thin">
        <color rgb="FFD3D3D3"/>
      </top>
      <bottom/>
      <diagonal/>
    </border>
    <border>
      <left style="thin">
        <color rgb="FFD3D3D3"/>
      </left>
      <right style="thin">
        <color rgb="FFD3D3D3"/>
      </right>
      <top/>
      <bottom style="thin">
        <color rgb="FFD3D3D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2D77C2"/>
      </left>
      <right/>
      <top style="thin">
        <color rgb="FF2D77C2"/>
      </top>
      <bottom/>
      <diagonal/>
    </border>
    <border>
      <left/>
      <right/>
      <top style="thin">
        <color rgb="FF2D77C2"/>
      </top>
      <bottom/>
      <diagonal/>
    </border>
    <border>
      <left style="thin">
        <color rgb="FF2D77C2"/>
      </left>
      <right/>
      <top/>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s>
  <cellStyleXfs count="6">
    <xf numFmtId="0" fontId="0" fillId="0" borderId="0"/>
    <xf numFmtId="43" fontId="2" fillId="0" borderId="0" applyFont="0" applyFill="0" applyBorder="0" applyAlignment="0" applyProtection="0"/>
    <xf numFmtId="9" fontId="2" fillId="0" borderId="0" applyFont="0" applyFill="0" applyBorder="0" applyAlignment="0" applyProtection="0"/>
    <xf numFmtId="0" fontId="1" fillId="0" borderId="0"/>
    <xf numFmtId="43" fontId="1" fillId="0" borderId="0" applyFont="0" applyFill="0" applyBorder="0" applyAlignment="0" applyProtection="0"/>
    <xf numFmtId="44" fontId="1" fillId="0" borderId="0" applyFont="0" applyFill="0" applyBorder="0" applyAlignment="0" applyProtection="0"/>
  </cellStyleXfs>
  <cellXfs count="62">
    <xf numFmtId="0" fontId="0" fillId="0" borderId="0" xfId="0" applyFont="1" applyFill="1" applyBorder="1"/>
    <xf numFmtId="0" fontId="3" fillId="0" borderId="1" xfId="0" applyNumberFormat="1" applyFont="1" applyFill="1" applyBorder="1" applyAlignment="1">
      <alignment horizontal="center" vertical="center" readingOrder="1"/>
    </xf>
    <xf numFmtId="0" fontId="5" fillId="0" borderId="0" xfId="0" applyFont="1" applyFill="1" applyBorder="1" applyAlignment="1">
      <alignment readingOrder="1"/>
    </xf>
    <xf numFmtId="0" fontId="3" fillId="0" borderId="0" xfId="0" applyNumberFormat="1" applyFont="1" applyFill="1" applyBorder="1" applyAlignment="1">
      <alignment horizontal="center" vertical="center" readingOrder="1"/>
    </xf>
    <xf numFmtId="0" fontId="3" fillId="0" borderId="3" xfId="0" applyNumberFormat="1" applyFont="1" applyFill="1" applyBorder="1" applyAlignment="1">
      <alignment horizontal="center" vertical="center" readingOrder="1"/>
    </xf>
    <xf numFmtId="0" fontId="3" fillId="0" borderId="2" xfId="0" applyNumberFormat="1" applyFont="1" applyFill="1" applyBorder="1" applyAlignment="1">
      <alignment horizontal="center" vertical="center" readingOrder="1"/>
    </xf>
    <xf numFmtId="0" fontId="4" fillId="0" borderId="2" xfId="0" applyNumberFormat="1" applyFont="1" applyFill="1" applyBorder="1" applyAlignment="1">
      <alignment vertical="center" readingOrder="1"/>
    </xf>
    <xf numFmtId="0" fontId="4" fillId="0" borderId="2" xfId="0" applyNumberFormat="1" applyFont="1" applyFill="1" applyBorder="1" applyAlignment="1">
      <alignment horizontal="center" vertical="center" readingOrder="1"/>
    </xf>
    <xf numFmtId="0" fontId="4" fillId="0" borderId="2" xfId="0" applyNumberFormat="1" applyFont="1" applyFill="1" applyBorder="1" applyAlignment="1">
      <alignment horizontal="left" wrapText="1" readingOrder="1"/>
    </xf>
    <xf numFmtId="0" fontId="4" fillId="0" borderId="4" xfId="0" applyNumberFormat="1" applyFont="1" applyFill="1" applyBorder="1" applyAlignment="1">
      <alignment vertical="center" readingOrder="1"/>
    </xf>
    <xf numFmtId="0" fontId="4" fillId="0" borderId="4" xfId="0" applyNumberFormat="1" applyFont="1" applyFill="1" applyBorder="1" applyAlignment="1">
      <alignment horizontal="center" vertical="center" readingOrder="1"/>
    </xf>
    <xf numFmtId="0" fontId="4" fillId="0" borderId="4" xfId="0" applyNumberFormat="1" applyFont="1" applyFill="1" applyBorder="1" applyAlignment="1">
      <alignment horizontal="left" vertical="center" readingOrder="1"/>
    </xf>
    <xf numFmtId="0" fontId="3" fillId="0" borderId="4" xfId="0" applyNumberFormat="1" applyFont="1" applyFill="1" applyBorder="1" applyAlignment="1">
      <alignment horizontal="right" vertical="center" readingOrder="1"/>
    </xf>
    <xf numFmtId="164" fontId="4" fillId="0" borderId="2" xfId="1" applyNumberFormat="1" applyFont="1" applyFill="1" applyBorder="1" applyAlignment="1">
      <alignment horizontal="right" vertical="center" readingOrder="1"/>
    </xf>
    <xf numFmtId="0" fontId="3" fillId="0" borderId="2" xfId="0" applyNumberFormat="1" applyFont="1" applyFill="1" applyBorder="1" applyAlignment="1">
      <alignment horizontal="center" vertical="center" wrapText="1" readingOrder="1"/>
    </xf>
    <xf numFmtId="164" fontId="5" fillId="0" borderId="2" xfId="0" applyNumberFormat="1" applyFont="1" applyFill="1" applyBorder="1" applyAlignment="1">
      <alignment readingOrder="1"/>
    </xf>
    <xf numFmtId="164" fontId="3" fillId="0" borderId="2" xfId="1" applyNumberFormat="1" applyFont="1" applyFill="1" applyBorder="1" applyAlignment="1">
      <alignment horizontal="right" vertical="center" readingOrder="1"/>
    </xf>
    <xf numFmtId="0" fontId="3" fillId="0" borderId="1" xfId="0" applyNumberFormat="1" applyFont="1" applyFill="1" applyBorder="1" applyAlignment="1">
      <alignment horizontal="center" vertical="center" wrapText="1" readingOrder="1"/>
    </xf>
    <xf numFmtId="0" fontId="6" fillId="0" borderId="1" xfId="0" applyNumberFormat="1" applyFont="1" applyFill="1" applyBorder="1" applyAlignment="1">
      <alignment horizontal="left" vertical="center" readingOrder="1"/>
    </xf>
    <xf numFmtId="15" fontId="3" fillId="0" borderId="0" xfId="0" applyNumberFormat="1" applyFont="1" applyFill="1" applyBorder="1" applyAlignment="1">
      <alignment horizontal="center" vertical="center" readingOrder="1"/>
    </xf>
    <xf numFmtId="0" fontId="5" fillId="0" borderId="2" xfId="0" applyFont="1" applyFill="1" applyBorder="1" applyAlignment="1">
      <alignment wrapText="1" readingOrder="1"/>
    </xf>
    <xf numFmtId="164" fontId="5" fillId="0" borderId="2" xfId="1" applyNumberFormat="1" applyFont="1" applyFill="1" applyBorder="1" applyAlignment="1">
      <alignment wrapText="1" readingOrder="1"/>
    </xf>
    <xf numFmtId="164" fontId="7" fillId="0" borderId="2" xfId="1" applyNumberFormat="1" applyFont="1" applyFill="1" applyBorder="1" applyAlignment="1">
      <alignment wrapText="1" readingOrder="1"/>
    </xf>
    <xf numFmtId="164" fontId="5" fillId="0" borderId="0" xfId="0" applyNumberFormat="1" applyFont="1" applyFill="1" applyBorder="1" applyAlignment="1">
      <alignment readingOrder="1"/>
    </xf>
    <xf numFmtId="9" fontId="5" fillId="0" borderId="2" xfId="2" applyFont="1" applyFill="1" applyBorder="1" applyAlignment="1">
      <alignment horizontal="center" vertical="center" readingOrder="1"/>
    </xf>
    <xf numFmtId="9" fontId="7" fillId="0" borderId="2" xfId="2" applyFont="1" applyFill="1" applyBorder="1" applyAlignment="1">
      <alignment horizontal="center" vertical="center" readingOrder="1"/>
    </xf>
    <xf numFmtId="43" fontId="5" fillId="0" borderId="0" xfId="1" applyFont="1" applyFill="1" applyBorder="1" applyAlignment="1">
      <alignment readingOrder="1"/>
    </xf>
    <xf numFmtId="0" fontId="3" fillId="0" borderId="5" xfId="0" applyNumberFormat="1" applyFont="1" applyFill="1" applyBorder="1" applyAlignment="1">
      <alignment horizontal="center" vertical="center" readingOrder="1"/>
    </xf>
    <xf numFmtId="0" fontId="3" fillId="0" borderId="6" xfId="0" applyNumberFormat="1" applyFont="1" applyFill="1" applyBorder="1" applyAlignment="1">
      <alignment horizontal="center" vertical="center" readingOrder="1"/>
    </xf>
    <xf numFmtId="0" fontId="3" fillId="0" borderId="7" xfId="0" applyNumberFormat="1" applyFont="1" applyFill="1" applyBorder="1" applyAlignment="1">
      <alignment horizontal="center" vertical="center" readingOrder="1"/>
    </xf>
    <xf numFmtId="0" fontId="9" fillId="0" borderId="8" xfId="0" applyNumberFormat="1" applyFont="1" applyFill="1" applyBorder="1" applyAlignment="1">
      <alignment vertical="top" wrapText="1"/>
    </xf>
    <xf numFmtId="0" fontId="9" fillId="0" borderId="9" xfId="0" applyNumberFormat="1" applyFont="1" applyFill="1" applyBorder="1" applyAlignment="1">
      <alignment vertical="top" wrapText="1"/>
    </xf>
    <xf numFmtId="0" fontId="9" fillId="0" borderId="0" xfId="0" applyFont="1" applyFill="1" applyBorder="1"/>
    <xf numFmtId="0" fontId="9" fillId="0" borderId="10" xfId="0" applyNumberFormat="1" applyFont="1" applyFill="1" applyBorder="1" applyAlignment="1">
      <alignment vertical="top" wrapText="1"/>
    </xf>
    <xf numFmtId="0" fontId="9" fillId="0" borderId="0" xfId="0" applyFont="1" applyFill="1" applyBorder="1"/>
    <xf numFmtId="0" fontId="9" fillId="0" borderId="0" xfId="0" applyFont="1" applyFill="1" applyBorder="1" applyAlignment="1"/>
    <xf numFmtId="0" fontId="10" fillId="0" borderId="0" xfId="0" applyNumberFormat="1" applyFont="1" applyFill="1" applyBorder="1" applyAlignment="1">
      <alignment vertical="top" wrapText="1" readingOrder="1"/>
    </xf>
    <xf numFmtId="0" fontId="11" fillId="0" borderId="2" xfId="0" applyNumberFormat="1" applyFont="1" applyFill="1" applyBorder="1" applyAlignment="1">
      <alignment horizontal="center" vertical="center" wrapText="1" readingOrder="1"/>
    </xf>
    <xf numFmtId="0" fontId="12" fillId="2" borderId="2" xfId="0" applyNumberFormat="1" applyFont="1" applyFill="1" applyBorder="1" applyAlignment="1">
      <alignment horizontal="left" vertical="center" wrapText="1" readingOrder="1"/>
    </xf>
    <xf numFmtId="4" fontId="12" fillId="2" borderId="2" xfId="0" applyNumberFormat="1" applyFont="1" applyFill="1" applyBorder="1" applyAlignment="1">
      <alignment horizontal="right" vertical="top" wrapText="1" readingOrder="1"/>
    </xf>
    <xf numFmtId="0" fontId="13" fillId="0" borderId="2" xfId="0" applyNumberFormat="1" applyFont="1" applyFill="1" applyBorder="1" applyAlignment="1">
      <alignment horizontal="left" vertical="center" wrapText="1" readingOrder="1"/>
    </xf>
    <xf numFmtId="4" fontId="13" fillId="0" borderId="2" xfId="0" applyNumberFormat="1" applyFont="1" applyFill="1" applyBorder="1" applyAlignment="1">
      <alignment horizontal="right" vertical="top" wrapText="1" readingOrder="1"/>
    </xf>
    <xf numFmtId="0" fontId="12" fillId="2" borderId="2" xfId="0" applyNumberFormat="1" applyFont="1" applyFill="1" applyBorder="1" applyAlignment="1">
      <alignment horizontal="center" vertical="top" wrapText="1" readingOrder="1"/>
    </xf>
    <xf numFmtId="0" fontId="13" fillId="0" borderId="2" xfId="0" applyNumberFormat="1" applyFont="1" applyFill="1" applyBorder="1" applyAlignment="1">
      <alignment horizontal="center" vertical="top" wrapText="1" readingOrder="1"/>
    </xf>
    <xf numFmtId="0" fontId="14" fillId="0" borderId="0" xfId="3" applyFont="1" applyAlignment="1">
      <alignment horizontal="center"/>
    </xf>
    <xf numFmtId="0" fontId="1" fillId="0" borderId="0" xfId="3"/>
    <xf numFmtId="1" fontId="15" fillId="0" borderId="11" xfId="3" applyNumberFormat="1" applyFont="1" applyBorder="1" applyAlignment="1">
      <alignment wrapText="1"/>
    </xf>
    <xf numFmtId="49" fontId="15" fillId="0" borderId="11" xfId="3" applyNumberFormat="1" applyFont="1" applyBorder="1" applyAlignment="1">
      <alignment wrapText="1"/>
    </xf>
    <xf numFmtId="43" fontId="15" fillId="0" borderId="11" xfId="4" applyFont="1" applyBorder="1" applyAlignment="1">
      <alignment horizontal="left" wrapText="1"/>
    </xf>
    <xf numFmtId="1" fontId="15" fillId="0" borderId="11" xfId="3" applyNumberFormat="1" applyFont="1" applyFill="1" applyBorder="1" applyAlignment="1">
      <alignment wrapText="1"/>
    </xf>
    <xf numFmtId="44" fontId="8" fillId="0" borderId="0" xfId="5" applyFont="1"/>
    <xf numFmtId="43" fontId="0" fillId="0" borderId="0" xfId="4" applyFont="1"/>
    <xf numFmtId="0" fontId="1" fillId="0" borderId="12" xfId="3" applyBorder="1"/>
    <xf numFmtId="0" fontId="16" fillId="0" borderId="0" xfId="0" applyFont="1" applyFill="1" applyBorder="1" applyAlignment="1"/>
    <xf numFmtId="0" fontId="15" fillId="0" borderId="11" xfId="3" applyFont="1" applyBorder="1" applyAlignment="1">
      <alignment horizontal="center" vertical="center" wrapText="1"/>
    </xf>
    <xf numFmtId="0" fontId="15" fillId="0" borderId="11" xfId="0" applyFont="1" applyBorder="1" applyAlignment="1">
      <alignment wrapText="1"/>
    </xf>
    <xf numFmtId="43" fontId="15" fillId="0" borderId="11" xfId="4" applyFont="1" applyBorder="1" applyAlignment="1">
      <alignment wrapText="1"/>
    </xf>
    <xf numFmtId="0" fontId="0" fillId="0" borderId="0" xfId="0"/>
    <xf numFmtId="1" fontId="15" fillId="0" borderId="11" xfId="0" applyNumberFormat="1" applyFont="1" applyBorder="1" applyAlignment="1">
      <alignment wrapText="1"/>
    </xf>
    <xf numFmtId="49" fontId="15" fillId="0" borderId="11" xfId="0" applyNumberFormat="1" applyFont="1" applyBorder="1" applyAlignment="1">
      <alignment wrapText="1"/>
    </xf>
    <xf numFmtId="49" fontId="15" fillId="0" borderId="11" xfId="0" applyNumberFormat="1" applyFont="1" applyBorder="1" applyAlignment="1">
      <alignment horizontal="center" wrapText="1"/>
    </xf>
    <xf numFmtId="43" fontId="8" fillId="0" borderId="0" xfId="4" applyFont="1"/>
  </cellXfs>
  <cellStyles count="6">
    <cellStyle name="Millares" xfId="1" builtinId="3"/>
    <cellStyle name="Millares 2" xfId="4"/>
    <cellStyle name="Moneda 2" xfId="5"/>
    <cellStyle name="Normal" xfId="0" builtinId="0"/>
    <cellStyle name="Normal 2" xfId="3"/>
    <cellStyle name="Porcentaje" xfId="2" builtin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D3D3D3"/>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topLeftCell="K1" workbookViewId="0">
      <selection activeCell="L12" sqref="L12"/>
    </sheetView>
  </sheetViews>
  <sheetFormatPr baseColWidth="10" defaultRowHeight="15" x14ac:dyDescent="0.25"/>
  <cols>
    <col min="1" max="1" width="0.5703125" style="32" customWidth="1"/>
    <col min="2" max="2" width="12.7109375" style="32" customWidth="1"/>
    <col min="3" max="3" width="8" style="32" customWidth="1"/>
    <col min="4" max="4" width="6.28515625" style="32" customWidth="1"/>
    <col min="5" max="9" width="6.42578125" style="32" customWidth="1"/>
    <col min="10" max="10" width="51" style="32" customWidth="1"/>
    <col min="11" max="11" width="21" style="32" customWidth="1"/>
    <col min="12" max="12" width="19.85546875" style="32" customWidth="1"/>
    <col min="13" max="16384" width="11.42578125" style="32"/>
  </cols>
  <sheetData>
    <row r="1" spans="1:12" ht="15" customHeight="1" x14ac:dyDescent="0.25">
      <c r="A1" s="30"/>
      <c r="B1" s="31"/>
      <c r="C1" s="31"/>
      <c r="D1" s="31"/>
      <c r="E1" s="31"/>
      <c r="F1" s="31"/>
      <c r="G1" s="31"/>
      <c r="H1" s="31"/>
      <c r="I1" s="31"/>
      <c r="J1" s="31"/>
    </row>
    <row r="2" spans="1:12" ht="24.75" customHeight="1" x14ac:dyDescent="0.35">
      <c r="A2" s="33"/>
      <c r="B2" s="34"/>
      <c r="C2" s="53" t="s">
        <v>23</v>
      </c>
      <c r="D2" s="35"/>
      <c r="E2" s="35"/>
      <c r="F2" s="35"/>
      <c r="G2" s="35"/>
      <c r="H2" s="35"/>
      <c r="I2" s="35"/>
    </row>
    <row r="3" spans="1:12" ht="21" x14ac:dyDescent="0.35">
      <c r="A3" s="33"/>
      <c r="B3" s="34"/>
      <c r="C3" s="53" t="s">
        <v>218</v>
      </c>
      <c r="D3" s="35"/>
      <c r="E3" s="35"/>
      <c r="F3" s="35"/>
      <c r="G3" s="35"/>
      <c r="H3" s="35"/>
      <c r="I3" s="35"/>
    </row>
    <row r="4" spans="1:12" ht="14.1" customHeight="1" x14ac:dyDescent="0.25">
      <c r="A4" s="33"/>
      <c r="B4" s="34"/>
      <c r="C4" s="35"/>
      <c r="D4" s="35"/>
      <c r="E4" s="35"/>
      <c r="F4" s="35"/>
      <c r="G4" s="35"/>
      <c r="H4" s="35"/>
      <c r="I4" s="35"/>
    </row>
    <row r="5" spans="1:12" x14ac:dyDescent="0.25">
      <c r="C5" s="36" t="s">
        <v>0</v>
      </c>
      <c r="D5" s="36" t="s">
        <v>0</v>
      </c>
      <c r="E5" s="36" t="s">
        <v>0</v>
      </c>
      <c r="F5" s="36" t="s">
        <v>0</v>
      </c>
      <c r="G5" s="36" t="s">
        <v>0</v>
      </c>
      <c r="H5" s="36" t="s">
        <v>0</v>
      </c>
      <c r="I5" s="36" t="s">
        <v>0</v>
      </c>
      <c r="J5" s="36" t="s">
        <v>0</v>
      </c>
      <c r="K5" s="36" t="s">
        <v>0</v>
      </c>
    </row>
    <row r="6" spans="1:12" ht="60" x14ac:dyDescent="0.25">
      <c r="C6" s="37" t="s">
        <v>80</v>
      </c>
      <c r="D6" s="37" t="s">
        <v>81</v>
      </c>
      <c r="E6" s="37" t="s">
        <v>82</v>
      </c>
      <c r="F6" s="37" t="s">
        <v>83</v>
      </c>
      <c r="G6" s="37" t="s">
        <v>84</v>
      </c>
      <c r="H6" s="37" t="s">
        <v>85</v>
      </c>
      <c r="I6" s="37" t="s">
        <v>86</v>
      </c>
      <c r="J6" s="37" t="s">
        <v>87</v>
      </c>
      <c r="K6" s="37" t="s">
        <v>217</v>
      </c>
      <c r="L6" s="37" t="s">
        <v>216</v>
      </c>
    </row>
    <row r="7" spans="1:12" ht="23.25" customHeight="1" x14ac:dyDescent="0.25">
      <c r="C7" s="42">
        <v>3</v>
      </c>
      <c r="D7" s="42"/>
      <c r="E7" s="42"/>
      <c r="F7" s="42"/>
      <c r="G7" s="42"/>
      <c r="H7" s="42"/>
      <c r="I7" s="42"/>
      <c r="J7" s="38" t="s">
        <v>88</v>
      </c>
      <c r="K7" s="39">
        <v>5492120509</v>
      </c>
      <c r="L7" s="39">
        <f>+L9+L13</f>
        <v>9659438013</v>
      </c>
    </row>
    <row r="8" spans="1:12" ht="23.25" customHeight="1" x14ac:dyDescent="0.25">
      <c r="C8" s="43">
        <v>3</v>
      </c>
      <c r="D8" s="43">
        <v>1</v>
      </c>
      <c r="E8" s="43"/>
      <c r="F8" s="43"/>
      <c r="G8" s="43"/>
      <c r="H8" s="43"/>
      <c r="I8" s="43"/>
      <c r="J8" s="40" t="s">
        <v>88</v>
      </c>
      <c r="K8" s="41">
        <v>5492120509</v>
      </c>
      <c r="L8" s="41"/>
    </row>
    <row r="9" spans="1:12" ht="23.25" customHeight="1" x14ac:dyDescent="0.25">
      <c r="C9" s="42">
        <v>3</v>
      </c>
      <c r="D9" s="42">
        <v>1</v>
      </c>
      <c r="E9" s="42">
        <v>1</v>
      </c>
      <c r="F9" s="42">
        <v>1</v>
      </c>
      <c r="G9" s="42"/>
      <c r="H9" s="42"/>
      <c r="I9" s="42"/>
      <c r="J9" s="38" t="s">
        <v>89</v>
      </c>
      <c r="K9" s="39">
        <v>5491827899</v>
      </c>
      <c r="L9" s="39">
        <f>+L11+L10+L12</f>
        <v>8963509929</v>
      </c>
    </row>
    <row r="10" spans="1:12" ht="23.25" customHeight="1" x14ac:dyDescent="0.25">
      <c r="C10" s="43">
        <v>3</v>
      </c>
      <c r="D10" s="43">
        <v>1</v>
      </c>
      <c r="E10" s="43">
        <v>1</v>
      </c>
      <c r="F10" s="43">
        <v>1</v>
      </c>
      <c r="G10" s="43">
        <v>2</v>
      </c>
      <c r="H10" s="43">
        <v>2</v>
      </c>
      <c r="I10" s="43"/>
      <c r="J10" s="40" t="s">
        <v>219</v>
      </c>
      <c r="K10" s="41"/>
      <c r="L10" s="41">
        <v>3949000000</v>
      </c>
    </row>
    <row r="11" spans="1:12" ht="23.25" customHeight="1" x14ac:dyDescent="0.25">
      <c r="C11" s="43">
        <v>3</v>
      </c>
      <c r="D11" s="43">
        <v>1</v>
      </c>
      <c r="E11" s="43">
        <v>1</v>
      </c>
      <c r="F11" s="43">
        <v>1</v>
      </c>
      <c r="G11" s="43">
        <v>2</v>
      </c>
      <c r="H11" s="43">
        <v>5</v>
      </c>
      <c r="I11" s="43">
        <v>1</v>
      </c>
      <c r="J11" s="40" t="s">
        <v>90</v>
      </c>
      <c r="K11" s="41">
        <v>1527215900</v>
      </c>
      <c r="L11" s="41">
        <v>5014509929</v>
      </c>
    </row>
    <row r="12" spans="1:12" ht="30.75" customHeight="1" x14ac:dyDescent="0.25">
      <c r="C12" s="43">
        <v>3</v>
      </c>
      <c r="D12" s="43">
        <v>1</v>
      </c>
      <c r="E12" s="43">
        <v>1</v>
      </c>
      <c r="F12" s="43">
        <v>1</v>
      </c>
      <c r="G12" s="43">
        <v>2</v>
      </c>
      <c r="H12" s="43">
        <v>5</v>
      </c>
      <c r="I12" s="43">
        <v>2</v>
      </c>
      <c r="J12" s="40" t="s">
        <v>92</v>
      </c>
      <c r="K12" s="41">
        <v>3964611999</v>
      </c>
      <c r="L12" s="41"/>
    </row>
    <row r="13" spans="1:12" ht="23.25" customHeight="1" x14ac:dyDescent="0.25">
      <c r="C13" s="42">
        <v>3</v>
      </c>
      <c r="D13" s="42">
        <v>1</v>
      </c>
      <c r="E13" s="42">
        <v>1</v>
      </c>
      <c r="F13" s="42">
        <v>2</v>
      </c>
      <c r="G13" s="42"/>
      <c r="H13" s="42"/>
      <c r="I13" s="42"/>
      <c r="J13" s="38" t="s">
        <v>94</v>
      </c>
      <c r="K13" s="39">
        <v>292610</v>
      </c>
      <c r="L13" s="39">
        <f>+L14+L15+L16</f>
        <v>695928084</v>
      </c>
    </row>
    <row r="14" spans="1:12" ht="23.25" customHeight="1" x14ac:dyDescent="0.25">
      <c r="C14" s="43">
        <v>3</v>
      </c>
      <c r="D14" s="43">
        <v>1</v>
      </c>
      <c r="E14" s="43">
        <v>1</v>
      </c>
      <c r="F14" s="43">
        <v>2</v>
      </c>
      <c r="G14" s="43">
        <v>2</v>
      </c>
      <c r="H14" s="43"/>
      <c r="I14" s="43"/>
      <c r="J14" s="40" t="s">
        <v>95</v>
      </c>
      <c r="K14" s="41">
        <v>0</v>
      </c>
      <c r="L14" s="41">
        <v>695928084</v>
      </c>
    </row>
    <row r="15" spans="1:12" ht="23.25" customHeight="1" x14ac:dyDescent="0.25">
      <c r="C15" s="43">
        <v>3</v>
      </c>
      <c r="D15" s="43">
        <v>1</v>
      </c>
      <c r="E15" s="43">
        <v>1</v>
      </c>
      <c r="F15" s="43">
        <v>2</v>
      </c>
      <c r="G15" s="43">
        <v>5</v>
      </c>
      <c r="H15" s="43"/>
      <c r="I15" s="43"/>
      <c r="J15" s="40" t="s">
        <v>96</v>
      </c>
      <c r="K15" s="41">
        <v>55753</v>
      </c>
      <c r="L15" s="41"/>
    </row>
    <row r="16" spans="1:12" ht="23.25" customHeight="1" x14ac:dyDescent="0.25">
      <c r="C16" s="43">
        <v>3</v>
      </c>
      <c r="D16" s="43">
        <v>1</v>
      </c>
      <c r="E16" s="43">
        <v>1</v>
      </c>
      <c r="F16" s="43">
        <v>2</v>
      </c>
      <c r="G16" s="43">
        <v>13</v>
      </c>
      <c r="H16" s="43"/>
      <c r="I16" s="43"/>
      <c r="J16" s="40" t="s">
        <v>97</v>
      </c>
      <c r="K16" s="41">
        <v>236857</v>
      </c>
      <c r="L16" s="41"/>
    </row>
    <row r="17" ht="2.25" customHeight="1" x14ac:dyDescent="0.25"/>
  </sheetData>
  <mergeCells count="1">
    <mergeCell ref="B2:B4"/>
  </mergeCells>
  <pageMargins left="0.86614173228346503" right="3.9370078740157501E-2" top="0.78740157480314998" bottom="0.74678346456692901" header="0.78740157480314998" footer="0.39370078740157499"/>
  <pageSetup orientation="landscape" horizontalDpi="300" verticalDpi="300" r:id="rId1"/>
  <headerFooter alignWithMargins="0">
    <oddFooter>&amp;R&amp;"Arial,Regular"&amp;8&amp;P 
&amp;"-,Regular"de 
&amp;"-,Regular"&amp;N 
&amp;"-,Regular"Página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O25"/>
  <sheetViews>
    <sheetView showGridLines="0" topLeftCell="D1" workbookViewId="0">
      <selection activeCell="L4" sqref="L4"/>
    </sheetView>
  </sheetViews>
  <sheetFormatPr baseColWidth="10" defaultRowHeight="15.75" x14ac:dyDescent="0.25"/>
  <cols>
    <col min="1" max="1" width="11.42578125" style="2"/>
    <col min="2" max="3" width="21.5703125" style="2" customWidth="1"/>
    <col min="4" max="7" width="5.42578125" style="2" customWidth="1"/>
    <col min="8" max="8" width="11" style="2" customWidth="1"/>
    <col min="9" max="9" width="9.5703125" style="2" customWidth="1"/>
    <col min="10" max="10" width="8" style="2" customWidth="1"/>
    <col min="11" max="11" width="9.5703125" style="2" customWidth="1"/>
    <col min="12" max="12" width="42.85546875" style="2" customWidth="1"/>
    <col min="13" max="14" width="20" style="2" bestFit="1" customWidth="1"/>
    <col min="15" max="15" width="24.28515625" style="2" customWidth="1"/>
    <col min="16" max="16384" width="11.42578125" style="2"/>
  </cols>
  <sheetData>
    <row r="3" spans="2:15" ht="31.5" x14ac:dyDescent="0.25">
      <c r="B3" s="17" t="s">
        <v>76</v>
      </c>
      <c r="C3" s="18" t="s">
        <v>23</v>
      </c>
    </row>
    <row r="4" spans="2:15" x14ac:dyDescent="0.25">
      <c r="B4" s="1" t="s">
        <v>1</v>
      </c>
      <c r="C4" s="1">
        <v>2024</v>
      </c>
      <c r="D4" s="3" t="s">
        <v>0</v>
      </c>
      <c r="E4" s="3" t="s">
        <v>0</v>
      </c>
      <c r="F4" s="3" t="s">
        <v>0</v>
      </c>
      <c r="G4" s="3" t="s">
        <v>0</v>
      </c>
      <c r="H4" s="3" t="s">
        <v>0</v>
      </c>
      <c r="I4" s="3" t="s">
        <v>0</v>
      </c>
      <c r="J4" s="3" t="s">
        <v>0</v>
      </c>
      <c r="K4" s="3" t="s">
        <v>0</v>
      </c>
      <c r="L4" s="3" t="s">
        <v>0</v>
      </c>
      <c r="M4" s="3" t="s">
        <v>0</v>
      </c>
      <c r="N4" s="3" t="s">
        <v>0</v>
      </c>
    </row>
    <row r="5" spans="2:15" x14ac:dyDescent="0.25">
      <c r="B5" s="4" t="s">
        <v>2</v>
      </c>
      <c r="C5" s="19">
        <v>44673</v>
      </c>
      <c r="D5" s="3" t="s">
        <v>0</v>
      </c>
      <c r="E5" s="3" t="s">
        <v>0</v>
      </c>
      <c r="F5" s="3" t="s">
        <v>0</v>
      </c>
      <c r="G5" s="3" t="s">
        <v>0</v>
      </c>
      <c r="H5" s="3" t="s">
        <v>0</v>
      </c>
      <c r="I5" s="3" t="s">
        <v>0</v>
      </c>
      <c r="J5" s="3" t="s">
        <v>0</v>
      </c>
      <c r="K5" s="3" t="s">
        <v>0</v>
      </c>
      <c r="L5" s="3" t="s">
        <v>0</v>
      </c>
      <c r="M5" s="3" t="s">
        <v>0</v>
      </c>
      <c r="N5" s="3" t="s">
        <v>0</v>
      </c>
    </row>
    <row r="6" spans="2:15" ht="31.5" x14ac:dyDescent="0.25">
      <c r="B6" s="5" t="s">
        <v>4</v>
      </c>
      <c r="C6" s="5" t="s">
        <v>70</v>
      </c>
      <c r="D6" s="5" t="s">
        <v>5</v>
      </c>
      <c r="E6" s="5" t="s">
        <v>6</v>
      </c>
      <c r="F6" s="5" t="s">
        <v>7</v>
      </c>
      <c r="G6" s="5" t="s">
        <v>8</v>
      </c>
      <c r="H6" s="5" t="s">
        <v>9</v>
      </c>
      <c r="I6" s="14" t="s">
        <v>10</v>
      </c>
      <c r="J6" s="14" t="s">
        <v>11</v>
      </c>
      <c r="K6" s="14" t="s">
        <v>12</v>
      </c>
      <c r="L6" s="14" t="s">
        <v>13</v>
      </c>
      <c r="M6" s="14" t="s">
        <v>72</v>
      </c>
      <c r="N6" s="14" t="s">
        <v>73</v>
      </c>
      <c r="O6" s="14" t="s">
        <v>71</v>
      </c>
    </row>
    <row r="7" spans="2:15" x14ac:dyDescent="0.25">
      <c r="B7" s="6" t="s">
        <v>24</v>
      </c>
      <c r="C7" s="6" t="s">
        <v>68</v>
      </c>
      <c r="D7" s="7" t="s">
        <v>25</v>
      </c>
      <c r="E7" s="7" t="s">
        <v>26</v>
      </c>
      <c r="F7" s="7" t="s">
        <v>26</v>
      </c>
      <c r="G7" s="7" t="s">
        <v>26</v>
      </c>
      <c r="H7" s="7"/>
      <c r="I7" s="7" t="s">
        <v>27</v>
      </c>
      <c r="J7" s="7" t="s">
        <v>28</v>
      </c>
      <c r="K7" s="7" t="s">
        <v>29</v>
      </c>
      <c r="L7" s="8" t="s">
        <v>30</v>
      </c>
      <c r="M7" s="13">
        <v>6782289334</v>
      </c>
      <c r="N7" s="13">
        <v>0</v>
      </c>
      <c r="O7" s="15">
        <f>+M7-N7</f>
        <v>6782289334</v>
      </c>
    </row>
    <row r="8" spans="2:15" ht="31.5" x14ac:dyDescent="0.25">
      <c r="B8" s="6" t="s">
        <v>31</v>
      </c>
      <c r="C8" s="6" t="s">
        <v>68</v>
      </c>
      <c r="D8" s="7" t="s">
        <v>25</v>
      </c>
      <c r="E8" s="7" t="s">
        <v>26</v>
      </c>
      <c r="F8" s="7" t="s">
        <v>26</v>
      </c>
      <c r="G8" s="7" t="s">
        <v>32</v>
      </c>
      <c r="H8" s="7"/>
      <c r="I8" s="7" t="s">
        <v>27</v>
      </c>
      <c r="J8" s="7" t="s">
        <v>28</v>
      </c>
      <c r="K8" s="7" t="s">
        <v>29</v>
      </c>
      <c r="L8" s="8" t="s">
        <v>33</v>
      </c>
      <c r="M8" s="13">
        <v>2410558660</v>
      </c>
      <c r="N8" s="13">
        <v>0</v>
      </c>
      <c r="O8" s="15">
        <f t="shared" ref="O8:O22" si="0">+M8-N8</f>
        <v>2410558660</v>
      </c>
    </row>
    <row r="9" spans="2:15" ht="31.5" x14ac:dyDescent="0.25">
      <c r="B9" s="6" t="s">
        <v>34</v>
      </c>
      <c r="C9" s="6" t="s">
        <v>68</v>
      </c>
      <c r="D9" s="7" t="s">
        <v>25</v>
      </c>
      <c r="E9" s="7" t="s">
        <v>26</v>
      </c>
      <c r="F9" s="7" t="s">
        <v>26</v>
      </c>
      <c r="G9" s="7" t="s">
        <v>35</v>
      </c>
      <c r="H9" s="7"/>
      <c r="I9" s="7" t="s">
        <v>27</v>
      </c>
      <c r="J9" s="7" t="s">
        <v>28</v>
      </c>
      <c r="K9" s="7" t="s">
        <v>29</v>
      </c>
      <c r="L9" s="8" t="s">
        <v>36</v>
      </c>
      <c r="M9" s="13">
        <v>686055239</v>
      </c>
      <c r="N9" s="13">
        <v>0</v>
      </c>
      <c r="O9" s="15">
        <f t="shared" si="0"/>
        <v>686055239</v>
      </c>
    </row>
    <row r="10" spans="2:15" x14ac:dyDescent="0.25">
      <c r="B10" s="6" t="s">
        <v>37</v>
      </c>
      <c r="C10" s="6" t="s">
        <v>68</v>
      </c>
      <c r="D10" s="7" t="s">
        <v>25</v>
      </c>
      <c r="E10" s="7" t="s">
        <v>32</v>
      </c>
      <c r="F10" s="7"/>
      <c r="G10" s="7"/>
      <c r="H10" s="7"/>
      <c r="I10" s="7" t="s">
        <v>27</v>
      </c>
      <c r="J10" s="7" t="s">
        <v>28</v>
      </c>
      <c r="K10" s="7" t="s">
        <v>29</v>
      </c>
      <c r="L10" s="8" t="s">
        <v>38</v>
      </c>
      <c r="M10" s="13">
        <v>1803485220</v>
      </c>
      <c r="N10" s="13">
        <v>0</v>
      </c>
      <c r="O10" s="15">
        <f t="shared" si="0"/>
        <v>1803485220</v>
      </c>
    </row>
    <row r="11" spans="2:15" x14ac:dyDescent="0.25">
      <c r="B11" s="6" t="s">
        <v>37</v>
      </c>
      <c r="C11" s="6" t="s">
        <v>68</v>
      </c>
      <c r="D11" s="7" t="s">
        <v>25</v>
      </c>
      <c r="E11" s="7" t="s">
        <v>32</v>
      </c>
      <c r="F11" s="7"/>
      <c r="G11" s="7"/>
      <c r="H11" s="7"/>
      <c r="I11" s="7" t="s">
        <v>39</v>
      </c>
      <c r="J11" s="7" t="s">
        <v>40</v>
      </c>
      <c r="K11" s="7" t="s">
        <v>29</v>
      </c>
      <c r="L11" s="8" t="s">
        <v>38</v>
      </c>
      <c r="M11" s="13">
        <v>2529219013</v>
      </c>
      <c r="N11" s="13">
        <v>0</v>
      </c>
      <c r="O11" s="15">
        <f t="shared" si="0"/>
        <v>2529219013</v>
      </c>
    </row>
    <row r="12" spans="2:15" ht="31.5" x14ac:dyDescent="0.25">
      <c r="B12" s="6" t="s">
        <v>41</v>
      </c>
      <c r="C12" s="6" t="s">
        <v>68</v>
      </c>
      <c r="D12" s="7" t="s">
        <v>25</v>
      </c>
      <c r="E12" s="7" t="s">
        <v>35</v>
      </c>
      <c r="F12" s="7" t="s">
        <v>35</v>
      </c>
      <c r="G12" s="7" t="s">
        <v>26</v>
      </c>
      <c r="H12" s="7" t="s">
        <v>42</v>
      </c>
      <c r="I12" s="7" t="s">
        <v>27</v>
      </c>
      <c r="J12" s="7" t="s">
        <v>28</v>
      </c>
      <c r="K12" s="7" t="s">
        <v>29</v>
      </c>
      <c r="L12" s="8" t="s">
        <v>43</v>
      </c>
      <c r="M12" s="13">
        <v>12000000000</v>
      </c>
      <c r="N12" s="13">
        <v>12000000000</v>
      </c>
      <c r="O12" s="15">
        <f t="shared" si="0"/>
        <v>0</v>
      </c>
    </row>
    <row r="13" spans="2:15" ht="31.5" x14ac:dyDescent="0.25">
      <c r="B13" s="6" t="s">
        <v>41</v>
      </c>
      <c r="C13" s="6" t="s">
        <v>68</v>
      </c>
      <c r="D13" s="7" t="s">
        <v>25</v>
      </c>
      <c r="E13" s="7" t="s">
        <v>35</v>
      </c>
      <c r="F13" s="7" t="s">
        <v>35</v>
      </c>
      <c r="G13" s="7" t="s">
        <v>26</v>
      </c>
      <c r="H13" s="7" t="s">
        <v>42</v>
      </c>
      <c r="I13" s="7" t="s">
        <v>39</v>
      </c>
      <c r="J13" s="7" t="s">
        <v>40</v>
      </c>
      <c r="K13" s="7" t="s">
        <v>29</v>
      </c>
      <c r="L13" s="8" t="s">
        <v>43</v>
      </c>
      <c r="M13" s="13">
        <v>0</v>
      </c>
      <c r="N13" s="13">
        <v>0</v>
      </c>
      <c r="O13" s="15">
        <f t="shared" si="0"/>
        <v>0</v>
      </c>
    </row>
    <row r="14" spans="2:15" ht="47.25" x14ac:dyDescent="0.25">
      <c r="B14" s="6" t="s">
        <v>44</v>
      </c>
      <c r="C14" s="6" t="s">
        <v>68</v>
      </c>
      <c r="D14" s="7" t="s">
        <v>25</v>
      </c>
      <c r="E14" s="7" t="s">
        <v>35</v>
      </c>
      <c r="F14" s="7" t="s">
        <v>45</v>
      </c>
      <c r="G14" s="7" t="s">
        <v>32</v>
      </c>
      <c r="H14" s="7" t="s">
        <v>46</v>
      </c>
      <c r="I14" s="7" t="s">
        <v>27</v>
      </c>
      <c r="J14" s="7" t="s">
        <v>28</v>
      </c>
      <c r="K14" s="7" t="s">
        <v>29</v>
      </c>
      <c r="L14" s="8" t="s">
        <v>47</v>
      </c>
      <c r="M14" s="13">
        <v>32000000</v>
      </c>
      <c r="N14" s="13">
        <v>0</v>
      </c>
      <c r="O14" s="15">
        <f t="shared" si="0"/>
        <v>32000000</v>
      </c>
    </row>
    <row r="15" spans="2:15" x14ac:dyDescent="0.25">
      <c r="B15" s="6" t="s">
        <v>48</v>
      </c>
      <c r="C15" s="6" t="s">
        <v>68</v>
      </c>
      <c r="D15" s="7" t="s">
        <v>25</v>
      </c>
      <c r="E15" s="7" t="s">
        <v>35</v>
      </c>
      <c r="F15" s="7" t="s">
        <v>28</v>
      </c>
      <c r="G15" s="7"/>
      <c r="H15" s="7"/>
      <c r="I15" s="7" t="s">
        <v>27</v>
      </c>
      <c r="J15" s="7" t="s">
        <v>28</v>
      </c>
      <c r="K15" s="7" t="s">
        <v>29</v>
      </c>
      <c r="L15" s="8" t="s">
        <v>49</v>
      </c>
      <c r="M15" s="13">
        <v>393834400</v>
      </c>
      <c r="N15" s="13">
        <v>0</v>
      </c>
      <c r="O15" s="15">
        <f t="shared" si="0"/>
        <v>393834400</v>
      </c>
    </row>
    <row r="16" spans="2:15" x14ac:dyDescent="0.25">
      <c r="B16" s="6" t="s">
        <v>48</v>
      </c>
      <c r="C16" s="6" t="s">
        <v>68</v>
      </c>
      <c r="D16" s="7" t="s">
        <v>25</v>
      </c>
      <c r="E16" s="7" t="s">
        <v>35</v>
      </c>
      <c r="F16" s="7" t="s">
        <v>28</v>
      </c>
      <c r="G16" s="7"/>
      <c r="H16" s="7"/>
      <c r="I16" s="7" t="s">
        <v>39</v>
      </c>
      <c r="J16" s="7" t="s">
        <v>40</v>
      </c>
      <c r="K16" s="7" t="s">
        <v>29</v>
      </c>
      <c r="L16" s="8" t="s">
        <v>49</v>
      </c>
      <c r="M16" s="13">
        <v>50000000</v>
      </c>
      <c r="N16" s="13">
        <v>0</v>
      </c>
      <c r="O16" s="15">
        <f t="shared" si="0"/>
        <v>50000000</v>
      </c>
    </row>
    <row r="17" spans="2:15" x14ac:dyDescent="0.25">
      <c r="B17" s="6" t="s">
        <v>50</v>
      </c>
      <c r="C17" s="6" t="s">
        <v>68</v>
      </c>
      <c r="D17" s="7" t="s">
        <v>25</v>
      </c>
      <c r="E17" s="7" t="s">
        <v>51</v>
      </c>
      <c r="F17" s="7" t="s">
        <v>26</v>
      </c>
      <c r="G17" s="7"/>
      <c r="H17" s="7"/>
      <c r="I17" s="7" t="s">
        <v>27</v>
      </c>
      <c r="J17" s="7" t="s">
        <v>28</v>
      </c>
      <c r="K17" s="7" t="s">
        <v>29</v>
      </c>
      <c r="L17" s="8" t="s">
        <v>52</v>
      </c>
      <c r="M17" s="13">
        <v>37420414</v>
      </c>
      <c r="N17" s="13">
        <v>0</v>
      </c>
      <c r="O17" s="15">
        <f t="shared" si="0"/>
        <v>37420414</v>
      </c>
    </row>
    <row r="18" spans="2:15" x14ac:dyDescent="0.25">
      <c r="B18" s="6" t="s">
        <v>53</v>
      </c>
      <c r="C18" s="6" t="s">
        <v>68</v>
      </c>
      <c r="D18" s="7" t="s">
        <v>25</v>
      </c>
      <c r="E18" s="7" t="s">
        <v>51</v>
      </c>
      <c r="F18" s="7" t="s">
        <v>45</v>
      </c>
      <c r="G18" s="7" t="s">
        <v>26</v>
      </c>
      <c r="H18" s="7"/>
      <c r="I18" s="7" t="s">
        <v>27</v>
      </c>
      <c r="J18" s="7" t="s">
        <v>54</v>
      </c>
      <c r="K18" s="7" t="s">
        <v>55</v>
      </c>
      <c r="L18" s="8" t="s">
        <v>56</v>
      </c>
      <c r="M18" s="13">
        <v>50241200</v>
      </c>
      <c r="N18" s="13">
        <v>0</v>
      </c>
      <c r="O18" s="15">
        <f t="shared" si="0"/>
        <v>50241200</v>
      </c>
    </row>
    <row r="19" spans="2:15" ht="78.75" x14ac:dyDescent="0.25">
      <c r="B19" s="6" t="s">
        <v>57</v>
      </c>
      <c r="C19" s="6" t="s">
        <v>69</v>
      </c>
      <c r="D19" s="7" t="s">
        <v>58</v>
      </c>
      <c r="E19" s="7" t="s">
        <v>59</v>
      </c>
      <c r="F19" s="7" t="s">
        <v>60</v>
      </c>
      <c r="G19" s="7" t="s">
        <v>61</v>
      </c>
      <c r="H19" s="7" t="s">
        <v>62</v>
      </c>
      <c r="I19" s="7" t="s">
        <v>27</v>
      </c>
      <c r="J19" s="7" t="s">
        <v>28</v>
      </c>
      <c r="K19" s="7" t="s">
        <v>29</v>
      </c>
      <c r="L19" s="8" t="s">
        <v>63</v>
      </c>
      <c r="M19" s="13">
        <v>20009776914</v>
      </c>
      <c r="N19" s="13">
        <v>0</v>
      </c>
      <c r="O19" s="15">
        <f t="shared" si="0"/>
        <v>20009776914</v>
      </c>
    </row>
    <row r="20" spans="2:15" ht="78.75" x14ac:dyDescent="0.25">
      <c r="B20" s="6" t="s">
        <v>57</v>
      </c>
      <c r="C20" s="6" t="s">
        <v>69</v>
      </c>
      <c r="D20" s="7" t="s">
        <v>58</v>
      </c>
      <c r="E20" s="7" t="s">
        <v>59</v>
      </c>
      <c r="F20" s="7" t="s">
        <v>60</v>
      </c>
      <c r="G20" s="7" t="s">
        <v>61</v>
      </c>
      <c r="H20" s="7" t="s">
        <v>62</v>
      </c>
      <c r="I20" s="7" t="s">
        <v>39</v>
      </c>
      <c r="J20" s="7" t="s">
        <v>40</v>
      </c>
      <c r="K20" s="7" t="s">
        <v>29</v>
      </c>
      <c r="L20" s="8" t="s">
        <v>63</v>
      </c>
      <c r="M20" s="13">
        <v>6384290916</v>
      </c>
      <c r="N20" s="13">
        <v>0</v>
      </c>
      <c r="O20" s="15">
        <f t="shared" si="0"/>
        <v>6384290916</v>
      </c>
    </row>
    <row r="21" spans="2:15" ht="78.75" x14ac:dyDescent="0.25">
      <c r="B21" s="6" t="s">
        <v>57</v>
      </c>
      <c r="C21" s="6" t="s">
        <v>69</v>
      </c>
      <c r="D21" s="7" t="s">
        <v>58</v>
      </c>
      <c r="E21" s="7" t="s">
        <v>59</v>
      </c>
      <c r="F21" s="7" t="s">
        <v>60</v>
      </c>
      <c r="G21" s="7" t="s">
        <v>61</v>
      </c>
      <c r="H21" s="7" t="s">
        <v>62</v>
      </c>
      <c r="I21" s="7" t="s">
        <v>39</v>
      </c>
      <c r="J21" s="7" t="s">
        <v>64</v>
      </c>
      <c r="K21" s="7" t="s">
        <v>29</v>
      </c>
      <c r="L21" s="8" t="s">
        <v>63</v>
      </c>
      <c r="M21" s="13">
        <v>695928084</v>
      </c>
      <c r="N21" s="13">
        <v>0</v>
      </c>
      <c r="O21" s="15">
        <f t="shared" si="0"/>
        <v>695928084</v>
      </c>
    </row>
    <row r="22" spans="2:15" ht="78.75" x14ac:dyDescent="0.25">
      <c r="B22" s="6" t="s">
        <v>65</v>
      </c>
      <c r="C22" s="6" t="s">
        <v>69</v>
      </c>
      <c r="D22" s="7" t="s">
        <v>58</v>
      </c>
      <c r="E22" s="7" t="s">
        <v>66</v>
      </c>
      <c r="F22" s="7" t="s">
        <v>60</v>
      </c>
      <c r="G22" s="7" t="s">
        <v>67</v>
      </c>
      <c r="H22" s="7" t="s">
        <v>62</v>
      </c>
      <c r="I22" s="7" t="s">
        <v>27</v>
      </c>
      <c r="J22" s="7" t="s">
        <v>28</v>
      </c>
      <c r="K22" s="7" t="s">
        <v>29</v>
      </c>
      <c r="L22" s="8" t="s">
        <v>63</v>
      </c>
      <c r="M22" s="13">
        <v>8157425142</v>
      </c>
      <c r="N22" s="13">
        <v>0</v>
      </c>
      <c r="O22" s="15">
        <f t="shared" si="0"/>
        <v>8157425142</v>
      </c>
    </row>
    <row r="23" spans="2:15" x14ac:dyDescent="0.25">
      <c r="B23" s="27" t="s">
        <v>75</v>
      </c>
      <c r="C23" s="28"/>
      <c r="D23" s="28"/>
      <c r="E23" s="28"/>
      <c r="F23" s="28"/>
      <c r="G23" s="28"/>
      <c r="H23" s="28"/>
      <c r="I23" s="28"/>
      <c r="J23" s="28"/>
      <c r="K23" s="28"/>
      <c r="L23" s="29"/>
      <c r="M23" s="16">
        <f>SUM(M7:M22)</f>
        <v>62022524536</v>
      </c>
      <c r="N23" s="16">
        <f t="shared" ref="N23:O23" si="1">SUM(N7:N22)</f>
        <v>12000000000</v>
      </c>
      <c r="O23" s="16">
        <f t="shared" si="1"/>
        <v>50022524536</v>
      </c>
    </row>
    <row r="24" spans="2:15" x14ac:dyDescent="0.25">
      <c r="B24" s="9" t="s">
        <v>0</v>
      </c>
      <c r="C24" s="9"/>
      <c r="D24" s="10" t="s">
        <v>0</v>
      </c>
      <c r="E24" s="10" t="s">
        <v>0</v>
      </c>
      <c r="F24" s="10" t="s">
        <v>0</v>
      </c>
      <c r="G24" s="10" t="s">
        <v>0</v>
      </c>
      <c r="H24" s="10" t="s">
        <v>0</v>
      </c>
      <c r="I24" s="10" t="s">
        <v>0</v>
      </c>
      <c r="J24" s="10" t="s">
        <v>0</v>
      </c>
      <c r="K24" s="10" t="s">
        <v>0</v>
      </c>
      <c r="L24" s="11" t="s">
        <v>0</v>
      </c>
      <c r="M24" s="12" t="s">
        <v>0</v>
      </c>
      <c r="N24" s="12" t="s">
        <v>0</v>
      </c>
      <c r="O24" s="15" t="s">
        <v>74</v>
      </c>
    </row>
    <row r="25" spans="2:15" ht="33.950000000000003" customHeight="1" x14ac:dyDescent="0.25"/>
  </sheetData>
  <mergeCells count="1">
    <mergeCell ref="B23:L23"/>
  </mergeCells>
  <pageMargins left="0.78740157480314998" right="0.78740157480314998" top="0.78740157480314998" bottom="0.78740157480314998" header="0.78740157480314998" footer="0.78740157480314998"/>
  <pageSetup paperSize="5" orientation="landscape" horizontalDpi="300" verticalDpi="300"/>
  <headerFooter alignWithMargins="0"/>
  <ignoredErrors>
    <ignoredError sqref="E7:J22"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X31"/>
  <sheetViews>
    <sheetView showGridLines="0" topLeftCell="L1" workbookViewId="0">
      <selection activeCell="S22" sqref="S22"/>
    </sheetView>
  </sheetViews>
  <sheetFormatPr baseColWidth="10" defaultRowHeight="15.75" x14ac:dyDescent="0.25"/>
  <cols>
    <col min="1" max="1" width="11.42578125" style="2"/>
    <col min="2" max="2" width="26.28515625" style="2" customWidth="1"/>
    <col min="3" max="3" width="21.5703125" style="2" customWidth="1"/>
    <col min="4" max="7" width="5.42578125" style="2" customWidth="1"/>
    <col min="8" max="8" width="11" style="2" customWidth="1"/>
    <col min="9" max="9" width="9.28515625" style="2" bestFit="1" customWidth="1"/>
    <col min="10" max="10" width="4.7109375" style="2" bestFit="1" customWidth="1"/>
    <col min="11" max="11" width="5.7109375" style="2" bestFit="1" customWidth="1"/>
    <col min="12" max="12" width="48.28515625" style="2" customWidth="1"/>
    <col min="13" max="13" width="19.42578125" style="2" bestFit="1" customWidth="1"/>
    <col min="14" max="15" width="16.5703125" style="2" bestFit="1" customWidth="1"/>
    <col min="16" max="17" width="19.42578125" style="2" bestFit="1" customWidth="1"/>
    <col min="18" max="18" width="19.42578125" style="2" customWidth="1"/>
    <col min="19" max="19" width="19.42578125" style="2" bestFit="1" customWidth="1"/>
    <col min="20" max="21" width="18.28515625" style="2" bestFit="1" customWidth="1"/>
    <col min="22" max="22" width="19.140625" style="2" customWidth="1"/>
    <col min="23" max="24" width="19.42578125" style="2" customWidth="1"/>
    <col min="25" max="16384" width="11.42578125" style="2"/>
  </cols>
  <sheetData>
    <row r="3" spans="2:24" ht="21" x14ac:dyDescent="0.25">
      <c r="B3" s="17" t="s">
        <v>3</v>
      </c>
      <c r="C3" s="18" t="s">
        <v>23</v>
      </c>
    </row>
    <row r="4" spans="2:24" x14ac:dyDescent="0.25">
      <c r="B4" s="1" t="s">
        <v>1</v>
      </c>
      <c r="C4" s="1">
        <v>2024</v>
      </c>
      <c r="D4" s="3" t="s">
        <v>0</v>
      </c>
      <c r="E4" s="3" t="s">
        <v>0</v>
      </c>
      <c r="F4" s="3" t="s">
        <v>0</v>
      </c>
      <c r="G4" s="3" t="s">
        <v>0</v>
      </c>
      <c r="H4" s="3" t="s">
        <v>0</v>
      </c>
      <c r="I4" s="3" t="s">
        <v>0</v>
      </c>
      <c r="J4" s="3" t="s">
        <v>0</v>
      </c>
      <c r="K4" s="2" t="s">
        <v>0</v>
      </c>
      <c r="L4" s="2" t="s">
        <v>0</v>
      </c>
      <c r="M4" s="2" t="s">
        <v>0</v>
      </c>
      <c r="N4" s="2" t="s">
        <v>0</v>
      </c>
      <c r="O4" s="2" t="s">
        <v>0</v>
      </c>
      <c r="P4" s="2" t="s">
        <v>0</v>
      </c>
      <c r="Q4" s="2" t="s">
        <v>0</v>
      </c>
      <c r="S4" s="2" t="s">
        <v>0</v>
      </c>
      <c r="T4" s="2" t="s">
        <v>0</v>
      </c>
      <c r="U4" s="2" t="s">
        <v>0</v>
      </c>
    </row>
    <row r="5" spans="2:24" x14ac:dyDescent="0.25">
      <c r="B5" s="4" t="s">
        <v>2</v>
      </c>
      <c r="C5" s="19">
        <v>44673</v>
      </c>
      <c r="D5" s="3" t="s">
        <v>0</v>
      </c>
      <c r="E5" s="3" t="s">
        <v>0</v>
      </c>
      <c r="F5" s="3" t="s">
        <v>0</v>
      </c>
      <c r="G5" s="3" t="s">
        <v>0</v>
      </c>
      <c r="H5" s="3" t="s">
        <v>0</v>
      </c>
      <c r="I5" s="3" t="s">
        <v>0</v>
      </c>
      <c r="J5" s="3" t="s">
        <v>0</v>
      </c>
      <c r="K5" s="2" t="s">
        <v>0</v>
      </c>
      <c r="L5" s="2" t="s">
        <v>0</v>
      </c>
      <c r="M5" s="2" t="s">
        <v>0</v>
      </c>
      <c r="N5" s="2" t="s">
        <v>0</v>
      </c>
      <c r="O5" s="2" t="s">
        <v>0</v>
      </c>
      <c r="P5" s="2" t="s">
        <v>0</v>
      </c>
      <c r="Q5" s="2" t="s">
        <v>0</v>
      </c>
      <c r="S5" s="2" t="s">
        <v>0</v>
      </c>
      <c r="T5" s="2" t="s">
        <v>0</v>
      </c>
      <c r="U5" s="2" t="s">
        <v>0</v>
      </c>
    </row>
    <row r="6" spans="2:24" ht="31.5" x14ac:dyDescent="0.25">
      <c r="B6" s="5" t="s">
        <v>4</v>
      </c>
      <c r="C6" s="5"/>
      <c r="D6" s="5" t="s">
        <v>5</v>
      </c>
      <c r="E6" s="5" t="s">
        <v>6</v>
      </c>
      <c r="F6" s="5" t="s">
        <v>7</v>
      </c>
      <c r="G6" s="5" t="s">
        <v>8</v>
      </c>
      <c r="H6" s="5" t="s">
        <v>9</v>
      </c>
      <c r="I6" s="14" t="s">
        <v>10</v>
      </c>
      <c r="J6" s="14" t="s">
        <v>11</v>
      </c>
      <c r="K6" s="14" t="s">
        <v>12</v>
      </c>
      <c r="L6" s="14" t="s">
        <v>13</v>
      </c>
      <c r="M6" s="14" t="s">
        <v>14</v>
      </c>
      <c r="N6" s="14" t="s">
        <v>15</v>
      </c>
      <c r="O6" s="14" t="s">
        <v>16</v>
      </c>
      <c r="P6" s="14" t="s">
        <v>17</v>
      </c>
      <c r="Q6" s="14" t="s">
        <v>18</v>
      </c>
      <c r="R6" s="14" t="s">
        <v>19</v>
      </c>
      <c r="S6" s="14" t="s">
        <v>20</v>
      </c>
      <c r="T6" s="14" t="s">
        <v>21</v>
      </c>
      <c r="U6" s="14" t="s">
        <v>22</v>
      </c>
      <c r="V6" s="14" t="s">
        <v>77</v>
      </c>
      <c r="W6" s="14" t="s">
        <v>78</v>
      </c>
      <c r="X6" s="14" t="s">
        <v>79</v>
      </c>
    </row>
    <row r="7" spans="2:24" x14ac:dyDescent="0.25">
      <c r="B7" s="6" t="s">
        <v>24</v>
      </c>
      <c r="C7" s="6" t="s">
        <v>68</v>
      </c>
      <c r="D7" s="7" t="s">
        <v>25</v>
      </c>
      <c r="E7" s="7" t="s">
        <v>26</v>
      </c>
      <c r="F7" s="7" t="s">
        <v>26</v>
      </c>
      <c r="G7" s="7" t="s">
        <v>26</v>
      </c>
      <c r="H7" s="7"/>
      <c r="I7" s="13" t="s">
        <v>27</v>
      </c>
      <c r="J7" s="13" t="s">
        <v>28</v>
      </c>
      <c r="K7" s="15" t="s">
        <v>29</v>
      </c>
      <c r="L7" s="20" t="s">
        <v>30</v>
      </c>
      <c r="M7" s="21">
        <v>6794289334</v>
      </c>
      <c r="N7" s="21">
        <v>0</v>
      </c>
      <c r="O7" s="21">
        <v>12000000</v>
      </c>
      <c r="P7" s="21">
        <v>6782289334</v>
      </c>
      <c r="Q7" s="21">
        <v>0</v>
      </c>
      <c r="R7" s="21">
        <f>+P7-Q7</f>
        <v>6782289334</v>
      </c>
      <c r="S7" s="21">
        <v>1443511703</v>
      </c>
      <c r="T7" s="21">
        <v>1443511703</v>
      </c>
      <c r="U7" s="21">
        <v>1443511703</v>
      </c>
      <c r="V7" s="24">
        <f>+S7/R7</f>
        <v>0.21283546482801821</v>
      </c>
      <c r="W7" s="24">
        <f>+T7/R7</f>
        <v>0.21283546482801821</v>
      </c>
      <c r="X7" s="24">
        <f>+U7/R7</f>
        <v>0.21283546482801821</v>
      </c>
    </row>
    <row r="8" spans="2:24" x14ac:dyDescent="0.25">
      <c r="B8" s="6" t="s">
        <v>31</v>
      </c>
      <c r="C8" s="6" t="s">
        <v>68</v>
      </c>
      <c r="D8" s="7" t="s">
        <v>25</v>
      </c>
      <c r="E8" s="7" t="s">
        <v>26</v>
      </c>
      <c r="F8" s="7" t="s">
        <v>26</v>
      </c>
      <c r="G8" s="7" t="s">
        <v>32</v>
      </c>
      <c r="H8" s="7"/>
      <c r="I8" s="13" t="s">
        <v>27</v>
      </c>
      <c r="J8" s="13" t="s">
        <v>28</v>
      </c>
      <c r="K8" s="15" t="s">
        <v>29</v>
      </c>
      <c r="L8" s="20" t="s">
        <v>33</v>
      </c>
      <c r="M8" s="21">
        <v>2410558660</v>
      </c>
      <c r="N8" s="21">
        <v>0</v>
      </c>
      <c r="O8" s="21">
        <v>0</v>
      </c>
      <c r="P8" s="21">
        <v>2410558660</v>
      </c>
      <c r="Q8" s="21">
        <v>0</v>
      </c>
      <c r="R8" s="21">
        <f t="shared" ref="R8:R21" si="0">+P8-Q8</f>
        <v>2410558660</v>
      </c>
      <c r="S8" s="21">
        <v>601616554</v>
      </c>
      <c r="T8" s="21">
        <v>601616554</v>
      </c>
      <c r="U8" s="21">
        <v>601616554</v>
      </c>
      <c r="V8" s="24">
        <f t="shared" ref="V8:V23" si="1">+S8/R8</f>
        <v>0.24957557100062439</v>
      </c>
      <c r="W8" s="24">
        <f t="shared" ref="W8:W23" si="2">+T8/R8</f>
        <v>0.24957557100062439</v>
      </c>
      <c r="X8" s="24">
        <f t="shared" ref="X8:X23" si="3">+U8/R8</f>
        <v>0.24957557100062439</v>
      </c>
    </row>
    <row r="9" spans="2:24" ht="31.5" x14ac:dyDescent="0.25">
      <c r="B9" s="6" t="s">
        <v>34</v>
      </c>
      <c r="C9" s="6" t="s">
        <v>68</v>
      </c>
      <c r="D9" s="7" t="s">
        <v>25</v>
      </c>
      <c r="E9" s="7" t="s">
        <v>26</v>
      </c>
      <c r="F9" s="7" t="s">
        <v>26</v>
      </c>
      <c r="G9" s="7" t="s">
        <v>35</v>
      </c>
      <c r="H9" s="7"/>
      <c r="I9" s="13" t="s">
        <v>27</v>
      </c>
      <c r="J9" s="13" t="s">
        <v>28</v>
      </c>
      <c r="K9" s="15" t="s">
        <v>29</v>
      </c>
      <c r="L9" s="20" t="s">
        <v>36</v>
      </c>
      <c r="M9" s="21">
        <v>686055239</v>
      </c>
      <c r="N9" s="21">
        <v>0</v>
      </c>
      <c r="O9" s="21">
        <v>0</v>
      </c>
      <c r="P9" s="21">
        <v>686055239</v>
      </c>
      <c r="Q9" s="21">
        <v>0</v>
      </c>
      <c r="R9" s="21">
        <f t="shared" si="0"/>
        <v>686055239</v>
      </c>
      <c r="S9" s="21">
        <v>174782778</v>
      </c>
      <c r="T9" s="21">
        <v>174782778</v>
      </c>
      <c r="U9" s="21">
        <v>174782778</v>
      </c>
      <c r="V9" s="24">
        <f t="shared" si="1"/>
        <v>0.25476487615598548</v>
      </c>
      <c r="W9" s="24">
        <f t="shared" si="2"/>
        <v>0.25476487615598548</v>
      </c>
      <c r="X9" s="24">
        <f t="shared" si="3"/>
        <v>0.25476487615598548</v>
      </c>
    </row>
    <row r="10" spans="2:24" x14ac:dyDescent="0.25">
      <c r="B10" s="6" t="s">
        <v>37</v>
      </c>
      <c r="C10" s="6" t="s">
        <v>68</v>
      </c>
      <c r="D10" s="7" t="s">
        <v>25</v>
      </c>
      <c r="E10" s="7" t="s">
        <v>32</v>
      </c>
      <c r="F10" s="7"/>
      <c r="G10" s="7"/>
      <c r="H10" s="7"/>
      <c r="I10" s="13" t="s">
        <v>27</v>
      </c>
      <c r="J10" s="13" t="s">
        <v>28</v>
      </c>
      <c r="K10" s="15" t="s">
        <v>29</v>
      </c>
      <c r="L10" s="20" t="s">
        <v>38</v>
      </c>
      <c r="M10" s="21">
        <v>1803485220</v>
      </c>
      <c r="N10" s="21">
        <v>0</v>
      </c>
      <c r="O10" s="21">
        <v>0</v>
      </c>
      <c r="P10" s="21">
        <v>1803485220</v>
      </c>
      <c r="Q10" s="21">
        <v>0</v>
      </c>
      <c r="R10" s="21">
        <f t="shared" si="0"/>
        <v>1803485220</v>
      </c>
      <c r="S10" s="21">
        <v>394727723.20999998</v>
      </c>
      <c r="T10" s="21">
        <v>198172449.00999999</v>
      </c>
      <c r="U10" s="21">
        <v>191922499.00999999</v>
      </c>
      <c r="V10" s="24">
        <f t="shared" si="1"/>
        <v>0.21886939733833802</v>
      </c>
      <c r="W10" s="24">
        <f t="shared" si="2"/>
        <v>0.10988304578952968</v>
      </c>
      <c r="X10" s="24">
        <f t="shared" si="3"/>
        <v>0.1064175613316088</v>
      </c>
    </row>
    <row r="11" spans="2:24" x14ac:dyDescent="0.25">
      <c r="B11" s="6" t="s">
        <v>37</v>
      </c>
      <c r="C11" s="6" t="s">
        <v>68</v>
      </c>
      <c r="D11" s="7" t="s">
        <v>25</v>
      </c>
      <c r="E11" s="7" t="s">
        <v>32</v>
      </c>
      <c r="F11" s="7"/>
      <c r="G11" s="7"/>
      <c r="H11" s="7"/>
      <c r="I11" s="13" t="s">
        <v>39</v>
      </c>
      <c r="J11" s="13" t="s">
        <v>40</v>
      </c>
      <c r="K11" s="15" t="s">
        <v>29</v>
      </c>
      <c r="L11" s="20" t="s">
        <v>38</v>
      </c>
      <c r="M11" s="21">
        <v>1914954588</v>
      </c>
      <c r="N11" s="21">
        <v>614264425</v>
      </c>
      <c r="O11" s="21">
        <v>0</v>
      </c>
      <c r="P11" s="21">
        <v>2529219013</v>
      </c>
      <c r="Q11" s="21">
        <v>0</v>
      </c>
      <c r="R11" s="21">
        <f t="shared" si="0"/>
        <v>2529219013</v>
      </c>
      <c r="S11" s="21">
        <v>1229378693.1500001</v>
      </c>
      <c r="T11" s="21">
        <v>532600352.13999999</v>
      </c>
      <c r="U11" s="21">
        <v>529553954.13999999</v>
      </c>
      <c r="V11" s="24">
        <f t="shared" si="1"/>
        <v>0.48607047742053333</v>
      </c>
      <c r="W11" s="24">
        <f t="shared" si="2"/>
        <v>0.21057897691045074</v>
      </c>
      <c r="X11" s="24">
        <f t="shared" si="3"/>
        <v>0.20937449521695495</v>
      </c>
    </row>
    <row r="12" spans="2:24" ht="31.5" x14ac:dyDescent="0.25">
      <c r="B12" s="6" t="s">
        <v>41</v>
      </c>
      <c r="C12" s="6" t="s">
        <v>68</v>
      </c>
      <c r="D12" s="7" t="s">
        <v>25</v>
      </c>
      <c r="E12" s="7" t="s">
        <v>35</v>
      </c>
      <c r="F12" s="7" t="s">
        <v>35</v>
      </c>
      <c r="G12" s="7" t="s">
        <v>26</v>
      </c>
      <c r="H12" s="7" t="s">
        <v>42</v>
      </c>
      <c r="I12" s="13" t="s">
        <v>27</v>
      </c>
      <c r="J12" s="13" t="s">
        <v>28</v>
      </c>
      <c r="K12" s="15" t="s">
        <v>29</v>
      </c>
      <c r="L12" s="20" t="s">
        <v>43</v>
      </c>
      <c r="M12" s="21">
        <v>12000000000</v>
      </c>
      <c r="N12" s="21">
        <v>0</v>
      </c>
      <c r="O12" s="21">
        <v>0</v>
      </c>
      <c r="P12" s="21">
        <v>12000000000</v>
      </c>
      <c r="Q12" s="21">
        <v>12000000000</v>
      </c>
      <c r="R12" s="21">
        <f t="shared" si="0"/>
        <v>0</v>
      </c>
      <c r="S12" s="21">
        <v>0</v>
      </c>
      <c r="T12" s="21">
        <v>0</v>
      </c>
      <c r="U12" s="21">
        <v>0</v>
      </c>
      <c r="V12" s="24">
        <v>0</v>
      </c>
      <c r="W12" s="24">
        <v>0</v>
      </c>
      <c r="X12" s="24">
        <v>0</v>
      </c>
    </row>
    <row r="13" spans="2:24" ht="31.5" x14ac:dyDescent="0.25">
      <c r="B13" s="6" t="s">
        <v>41</v>
      </c>
      <c r="C13" s="6" t="s">
        <v>68</v>
      </c>
      <c r="D13" s="7" t="s">
        <v>25</v>
      </c>
      <c r="E13" s="7" t="s">
        <v>35</v>
      </c>
      <c r="F13" s="7" t="s">
        <v>35</v>
      </c>
      <c r="G13" s="7" t="s">
        <v>26</v>
      </c>
      <c r="H13" s="7" t="s">
        <v>42</v>
      </c>
      <c r="I13" s="13" t="s">
        <v>39</v>
      </c>
      <c r="J13" s="13" t="s">
        <v>40</v>
      </c>
      <c r="K13" s="15" t="s">
        <v>29</v>
      </c>
      <c r="L13" s="20" t="s">
        <v>43</v>
      </c>
      <c r="M13" s="21">
        <v>614264425</v>
      </c>
      <c r="N13" s="21">
        <v>0</v>
      </c>
      <c r="O13" s="21">
        <v>614264425</v>
      </c>
      <c r="P13" s="21">
        <v>0</v>
      </c>
      <c r="Q13" s="21">
        <v>0</v>
      </c>
      <c r="R13" s="21">
        <f t="shared" si="0"/>
        <v>0</v>
      </c>
      <c r="S13" s="21">
        <v>0</v>
      </c>
      <c r="T13" s="21">
        <v>0</v>
      </c>
      <c r="U13" s="21">
        <v>0</v>
      </c>
      <c r="V13" s="24">
        <v>0</v>
      </c>
      <c r="W13" s="24">
        <v>0</v>
      </c>
      <c r="X13" s="24">
        <v>0</v>
      </c>
    </row>
    <row r="14" spans="2:24" ht="31.5" x14ac:dyDescent="0.25">
      <c r="B14" s="6" t="s">
        <v>44</v>
      </c>
      <c r="C14" s="6" t="s">
        <v>68</v>
      </c>
      <c r="D14" s="7" t="s">
        <v>25</v>
      </c>
      <c r="E14" s="7" t="s">
        <v>35</v>
      </c>
      <c r="F14" s="7" t="s">
        <v>45</v>
      </c>
      <c r="G14" s="7" t="s">
        <v>32</v>
      </c>
      <c r="H14" s="7" t="s">
        <v>46</v>
      </c>
      <c r="I14" s="13" t="s">
        <v>27</v>
      </c>
      <c r="J14" s="13" t="s">
        <v>28</v>
      </c>
      <c r="K14" s="15" t="s">
        <v>29</v>
      </c>
      <c r="L14" s="20" t="s">
        <v>47</v>
      </c>
      <c r="M14" s="21">
        <v>20000000</v>
      </c>
      <c r="N14" s="21">
        <v>12000000</v>
      </c>
      <c r="O14" s="21">
        <v>0</v>
      </c>
      <c r="P14" s="21">
        <v>32000000</v>
      </c>
      <c r="Q14" s="21">
        <v>0</v>
      </c>
      <c r="R14" s="21">
        <f t="shared" si="0"/>
        <v>32000000</v>
      </c>
      <c r="S14" s="21">
        <v>1905125</v>
      </c>
      <c r="T14" s="21">
        <v>1905125</v>
      </c>
      <c r="U14" s="21">
        <v>1905125</v>
      </c>
      <c r="V14" s="24">
        <f t="shared" si="1"/>
        <v>5.9535156249999999E-2</v>
      </c>
      <c r="W14" s="24">
        <f t="shared" si="2"/>
        <v>5.9535156249999999E-2</v>
      </c>
      <c r="X14" s="24">
        <f t="shared" si="3"/>
        <v>5.9535156249999999E-2</v>
      </c>
    </row>
    <row r="15" spans="2:24" x14ac:dyDescent="0.25">
      <c r="B15" s="6" t="s">
        <v>48</v>
      </c>
      <c r="C15" s="6" t="s">
        <v>68</v>
      </c>
      <c r="D15" s="7" t="s">
        <v>25</v>
      </c>
      <c r="E15" s="7" t="s">
        <v>35</v>
      </c>
      <c r="F15" s="7" t="s">
        <v>28</v>
      </c>
      <c r="G15" s="7"/>
      <c r="H15" s="7"/>
      <c r="I15" s="13" t="s">
        <v>27</v>
      </c>
      <c r="J15" s="13" t="s">
        <v>28</v>
      </c>
      <c r="K15" s="15" t="s">
        <v>29</v>
      </c>
      <c r="L15" s="20" t="s">
        <v>49</v>
      </c>
      <c r="M15" s="21">
        <v>393834400</v>
      </c>
      <c r="N15" s="21">
        <v>0</v>
      </c>
      <c r="O15" s="21">
        <v>0</v>
      </c>
      <c r="P15" s="21">
        <v>393834400</v>
      </c>
      <c r="Q15" s="21">
        <v>0</v>
      </c>
      <c r="R15" s="21">
        <f t="shared" si="0"/>
        <v>393834400</v>
      </c>
      <c r="S15" s="21">
        <v>0</v>
      </c>
      <c r="T15" s="21">
        <v>0</v>
      </c>
      <c r="U15" s="21">
        <v>0</v>
      </c>
      <c r="V15" s="24">
        <f t="shared" si="1"/>
        <v>0</v>
      </c>
      <c r="W15" s="24">
        <f t="shared" si="2"/>
        <v>0</v>
      </c>
      <c r="X15" s="24">
        <f t="shared" si="3"/>
        <v>0</v>
      </c>
    </row>
    <row r="16" spans="2:24" x14ac:dyDescent="0.25">
      <c r="B16" s="6" t="s">
        <v>48</v>
      </c>
      <c r="C16" s="6" t="s">
        <v>68</v>
      </c>
      <c r="D16" s="7" t="s">
        <v>25</v>
      </c>
      <c r="E16" s="7" t="s">
        <v>35</v>
      </c>
      <c r="F16" s="7" t="s">
        <v>28</v>
      </c>
      <c r="G16" s="7"/>
      <c r="H16" s="7"/>
      <c r="I16" s="13" t="s">
        <v>39</v>
      </c>
      <c r="J16" s="13" t="s">
        <v>40</v>
      </c>
      <c r="K16" s="15" t="s">
        <v>29</v>
      </c>
      <c r="L16" s="20" t="s">
        <v>49</v>
      </c>
      <c r="M16" s="21">
        <v>50000000</v>
      </c>
      <c r="N16" s="21">
        <v>0</v>
      </c>
      <c r="O16" s="21">
        <v>0</v>
      </c>
      <c r="P16" s="21">
        <v>50000000</v>
      </c>
      <c r="Q16" s="21">
        <v>0</v>
      </c>
      <c r="R16" s="21">
        <f t="shared" si="0"/>
        <v>50000000</v>
      </c>
      <c r="S16" s="21">
        <v>0</v>
      </c>
      <c r="T16" s="21">
        <v>0</v>
      </c>
      <c r="U16" s="21">
        <v>0</v>
      </c>
      <c r="V16" s="24">
        <f t="shared" si="1"/>
        <v>0</v>
      </c>
      <c r="W16" s="24">
        <f t="shared" si="2"/>
        <v>0</v>
      </c>
      <c r="X16" s="24">
        <f t="shared" si="3"/>
        <v>0</v>
      </c>
    </row>
    <row r="17" spans="2:24" x14ac:dyDescent="0.25">
      <c r="B17" s="6" t="s">
        <v>50</v>
      </c>
      <c r="C17" s="6" t="s">
        <v>68</v>
      </c>
      <c r="D17" s="7" t="s">
        <v>25</v>
      </c>
      <c r="E17" s="7" t="s">
        <v>51</v>
      </c>
      <c r="F17" s="7" t="s">
        <v>26</v>
      </c>
      <c r="G17" s="7"/>
      <c r="H17" s="7"/>
      <c r="I17" s="13" t="s">
        <v>27</v>
      </c>
      <c r="J17" s="13" t="s">
        <v>28</v>
      </c>
      <c r="K17" s="15" t="s">
        <v>29</v>
      </c>
      <c r="L17" s="20" t="s">
        <v>52</v>
      </c>
      <c r="M17" s="21">
        <v>37420414</v>
      </c>
      <c r="N17" s="21">
        <v>0</v>
      </c>
      <c r="O17" s="21">
        <v>0</v>
      </c>
      <c r="P17" s="21">
        <v>37420414</v>
      </c>
      <c r="Q17" s="21">
        <v>0</v>
      </c>
      <c r="R17" s="21">
        <f t="shared" si="0"/>
        <v>37420414</v>
      </c>
      <c r="S17" s="21">
        <v>29340743</v>
      </c>
      <c r="T17" s="21">
        <v>28520044</v>
      </c>
      <c r="U17" s="21">
        <v>28520044</v>
      </c>
      <c r="V17" s="24">
        <f t="shared" si="1"/>
        <v>0.78408386930192697</v>
      </c>
      <c r="W17" s="24">
        <f t="shared" si="2"/>
        <v>0.76215201681093103</v>
      </c>
      <c r="X17" s="24">
        <f t="shared" si="3"/>
        <v>0.76215201681093103</v>
      </c>
    </row>
    <row r="18" spans="2:24" x14ac:dyDescent="0.25">
      <c r="B18" s="6" t="s">
        <v>53</v>
      </c>
      <c r="C18" s="6" t="s">
        <v>68</v>
      </c>
      <c r="D18" s="7" t="s">
        <v>25</v>
      </c>
      <c r="E18" s="7" t="s">
        <v>51</v>
      </c>
      <c r="F18" s="7" t="s">
        <v>45</v>
      </c>
      <c r="G18" s="7" t="s">
        <v>26</v>
      </c>
      <c r="H18" s="7"/>
      <c r="I18" s="13" t="s">
        <v>27</v>
      </c>
      <c r="J18" s="13" t="s">
        <v>54</v>
      </c>
      <c r="K18" s="15" t="s">
        <v>55</v>
      </c>
      <c r="L18" s="20" t="s">
        <v>56</v>
      </c>
      <c r="M18" s="21">
        <v>50241200</v>
      </c>
      <c r="N18" s="21">
        <v>0</v>
      </c>
      <c r="O18" s="21">
        <v>0</v>
      </c>
      <c r="P18" s="21">
        <v>50241200</v>
      </c>
      <c r="Q18" s="21">
        <v>0</v>
      </c>
      <c r="R18" s="21">
        <f t="shared" si="0"/>
        <v>50241200</v>
      </c>
      <c r="S18" s="21">
        <v>0</v>
      </c>
      <c r="T18" s="21">
        <v>0</v>
      </c>
      <c r="U18" s="21">
        <v>0</v>
      </c>
      <c r="V18" s="24">
        <f t="shared" si="1"/>
        <v>0</v>
      </c>
      <c r="W18" s="24">
        <f t="shared" si="2"/>
        <v>0</v>
      </c>
      <c r="X18" s="24">
        <f t="shared" si="3"/>
        <v>0</v>
      </c>
    </row>
    <row r="19" spans="2:24" ht="63" x14ac:dyDescent="0.25">
      <c r="B19" s="6" t="s">
        <v>57</v>
      </c>
      <c r="C19" s="6" t="s">
        <v>69</v>
      </c>
      <c r="D19" s="7" t="s">
        <v>58</v>
      </c>
      <c r="E19" s="7" t="s">
        <v>59</v>
      </c>
      <c r="F19" s="7" t="s">
        <v>60</v>
      </c>
      <c r="G19" s="7" t="s">
        <v>61</v>
      </c>
      <c r="H19" s="7" t="s">
        <v>62</v>
      </c>
      <c r="I19" s="13" t="s">
        <v>27</v>
      </c>
      <c r="J19" s="13" t="s">
        <v>28</v>
      </c>
      <c r="K19" s="15" t="s">
        <v>29</v>
      </c>
      <c r="L19" s="20" t="s">
        <v>63</v>
      </c>
      <c r="M19" s="21">
        <v>20009776914</v>
      </c>
      <c r="N19" s="21">
        <v>0</v>
      </c>
      <c r="O19" s="21">
        <v>0</v>
      </c>
      <c r="P19" s="21">
        <v>20009776914</v>
      </c>
      <c r="Q19" s="21">
        <v>0</v>
      </c>
      <c r="R19" s="21">
        <f t="shared" si="0"/>
        <v>20009776914</v>
      </c>
      <c r="S19" s="21">
        <v>10835140609</v>
      </c>
      <c r="T19" s="21">
        <v>2390407480</v>
      </c>
      <c r="U19" s="21">
        <v>2350234200</v>
      </c>
      <c r="V19" s="24">
        <f t="shared" si="1"/>
        <v>0.54149232425570459</v>
      </c>
      <c r="W19" s="24">
        <f t="shared" si="2"/>
        <v>0.11946197552695015</v>
      </c>
      <c r="X19" s="24">
        <f t="shared" si="3"/>
        <v>0.11745429297393316</v>
      </c>
    </row>
    <row r="20" spans="2:24" ht="63" x14ac:dyDescent="0.25">
      <c r="B20" s="6" t="s">
        <v>57</v>
      </c>
      <c r="C20" s="6" t="s">
        <v>69</v>
      </c>
      <c r="D20" s="7" t="s">
        <v>58</v>
      </c>
      <c r="E20" s="7" t="s">
        <v>59</v>
      </c>
      <c r="F20" s="7" t="s">
        <v>60</v>
      </c>
      <c r="G20" s="7" t="s">
        <v>61</v>
      </c>
      <c r="H20" s="7" t="s">
        <v>62</v>
      </c>
      <c r="I20" s="13" t="s">
        <v>39</v>
      </c>
      <c r="J20" s="13" t="s">
        <v>40</v>
      </c>
      <c r="K20" s="15" t="s">
        <v>29</v>
      </c>
      <c r="L20" s="20" t="s">
        <v>63</v>
      </c>
      <c r="M20" s="21">
        <v>6384290916</v>
      </c>
      <c r="N20" s="21">
        <v>0</v>
      </c>
      <c r="O20" s="21">
        <v>0</v>
      </c>
      <c r="P20" s="21">
        <v>6384290916</v>
      </c>
      <c r="Q20" s="21">
        <v>0</v>
      </c>
      <c r="R20" s="21">
        <f t="shared" si="0"/>
        <v>6384290916</v>
      </c>
      <c r="S20" s="21">
        <v>428973479</v>
      </c>
      <c r="T20" s="21">
        <v>8091479</v>
      </c>
      <c r="U20" s="21">
        <v>8091479</v>
      </c>
      <c r="V20" s="24">
        <f t="shared" si="1"/>
        <v>6.7192031917738509E-2</v>
      </c>
      <c r="W20" s="24">
        <f t="shared" si="2"/>
        <v>1.2674044943223888E-3</v>
      </c>
      <c r="X20" s="24">
        <f t="shared" si="3"/>
        <v>1.2674044943223888E-3</v>
      </c>
    </row>
    <row r="21" spans="2:24" ht="63" x14ac:dyDescent="0.25">
      <c r="B21" s="6" t="s">
        <v>57</v>
      </c>
      <c r="C21" s="6" t="s">
        <v>69</v>
      </c>
      <c r="D21" s="7" t="s">
        <v>58</v>
      </c>
      <c r="E21" s="7" t="s">
        <v>59</v>
      </c>
      <c r="F21" s="7" t="s">
        <v>60</v>
      </c>
      <c r="G21" s="7" t="s">
        <v>61</v>
      </c>
      <c r="H21" s="7" t="s">
        <v>62</v>
      </c>
      <c r="I21" s="13" t="s">
        <v>39</v>
      </c>
      <c r="J21" s="13" t="s">
        <v>64</v>
      </c>
      <c r="K21" s="15" t="s">
        <v>29</v>
      </c>
      <c r="L21" s="20" t="s">
        <v>63</v>
      </c>
      <c r="M21" s="21">
        <v>695928084</v>
      </c>
      <c r="N21" s="21">
        <v>0</v>
      </c>
      <c r="O21" s="21">
        <v>0</v>
      </c>
      <c r="P21" s="21">
        <v>695928084</v>
      </c>
      <c r="Q21" s="21">
        <v>0</v>
      </c>
      <c r="R21" s="21">
        <f t="shared" si="0"/>
        <v>695928084</v>
      </c>
      <c r="S21" s="21">
        <v>441156000</v>
      </c>
      <c r="T21" s="21">
        <v>45300800</v>
      </c>
      <c r="U21" s="21">
        <v>45300800</v>
      </c>
      <c r="V21" s="24">
        <f t="shared" si="1"/>
        <v>0.63391032801027181</v>
      </c>
      <c r="W21" s="24">
        <f t="shared" si="2"/>
        <v>6.5094082336243239E-2</v>
      </c>
      <c r="X21" s="24">
        <f t="shared" si="3"/>
        <v>6.5094082336243239E-2</v>
      </c>
    </row>
    <row r="22" spans="2:24" ht="63" x14ac:dyDescent="0.25">
      <c r="B22" s="6" t="s">
        <v>65</v>
      </c>
      <c r="C22" s="6" t="s">
        <v>69</v>
      </c>
      <c r="D22" s="7" t="s">
        <v>58</v>
      </c>
      <c r="E22" s="7" t="s">
        <v>66</v>
      </c>
      <c r="F22" s="7" t="s">
        <v>60</v>
      </c>
      <c r="G22" s="7" t="s">
        <v>67</v>
      </c>
      <c r="H22" s="7" t="s">
        <v>62</v>
      </c>
      <c r="I22" s="13" t="s">
        <v>27</v>
      </c>
      <c r="J22" s="13" t="s">
        <v>28</v>
      </c>
      <c r="K22" s="15" t="s">
        <v>29</v>
      </c>
      <c r="L22" s="20" t="s">
        <v>63</v>
      </c>
      <c r="M22" s="21">
        <v>8157425142</v>
      </c>
      <c r="N22" s="21">
        <v>0</v>
      </c>
      <c r="O22" s="21">
        <v>0</v>
      </c>
      <c r="P22" s="21">
        <v>8157425142</v>
      </c>
      <c r="Q22" s="21">
        <v>0</v>
      </c>
      <c r="R22" s="21">
        <f>+P22-Q22</f>
        <v>8157425142</v>
      </c>
      <c r="S22" s="21">
        <v>2544775630</v>
      </c>
      <c r="T22" s="21">
        <v>554004130</v>
      </c>
      <c r="U22" s="21">
        <v>553773451</v>
      </c>
      <c r="V22" s="24">
        <f t="shared" si="1"/>
        <v>0.31195819584022361</v>
      </c>
      <c r="W22" s="24">
        <f t="shared" si="2"/>
        <v>6.7914093032568346E-2</v>
      </c>
      <c r="X22" s="24">
        <f t="shared" si="3"/>
        <v>6.7885814624126406E-2</v>
      </c>
    </row>
    <row r="23" spans="2:24" x14ac:dyDescent="0.25">
      <c r="B23" s="27" t="s">
        <v>75</v>
      </c>
      <c r="C23" s="28"/>
      <c r="D23" s="28"/>
      <c r="E23" s="28"/>
      <c r="F23" s="28"/>
      <c r="G23" s="28"/>
      <c r="H23" s="28"/>
      <c r="I23" s="28"/>
      <c r="J23" s="28"/>
      <c r="K23" s="28"/>
      <c r="L23" s="29"/>
      <c r="M23" s="22">
        <f t="shared" ref="M23:O23" si="4">SUM(M7:M22)</f>
        <v>62022524536</v>
      </c>
      <c r="N23" s="22">
        <f t="shared" si="4"/>
        <v>626264425</v>
      </c>
      <c r="O23" s="22">
        <f t="shared" si="4"/>
        <v>626264425</v>
      </c>
      <c r="P23" s="22">
        <f>SUM(P7:P22)</f>
        <v>62022524536</v>
      </c>
      <c r="Q23" s="22">
        <f t="shared" ref="Q23:T23" si="5">SUM(Q7:Q22)</f>
        <v>12000000000</v>
      </c>
      <c r="R23" s="22">
        <f t="shared" si="5"/>
        <v>50022524536</v>
      </c>
      <c r="S23" s="22">
        <f t="shared" si="5"/>
        <v>18125309037.360001</v>
      </c>
      <c r="T23" s="22">
        <f t="shared" si="5"/>
        <v>5978912894.1499996</v>
      </c>
      <c r="U23" s="22">
        <v>5929212587.1499996</v>
      </c>
      <c r="V23" s="25">
        <f t="shared" si="1"/>
        <v>0.36234294861139316</v>
      </c>
      <c r="W23" s="25">
        <f t="shared" si="2"/>
        <v>0.11952441324402012</v>
      </c>
      <c r="X23" s="25">
        <f t="shared" si="3"/>
        <v>0.11853085469292717</v>
      </c>
    </row>
    <row r="24" spans="2:24" x14ac:dyDescent="0.25">
      <c r="B24" s="9" t="s">
        <v>0</v>
      </c>
      <c r="C24" s="9"/>
      <c r="D24" s="10" t="s">
        <v>0</v>
      </c>
      <c r="E24" s="10" t="s">
        <v>0</v>
      </c>
      <c r="F24" s="10" t="s">
        <v>0</v>
      </c>
      <c r="G24" s="10" t="s">
        <v>0</v>
      </c>
      <c r="H24" s="10" t="s">
        <v>0</v>
      </c>
      <c r="I24" s="12" t="s">
        <v>0</v>
      </c>
      <c r="J24" s="12" t="s">
        <v>0</v>
      </c>
      <c r="K24" s="15" t="s">
        <v>0</v>
      </c>
      <c r="L24" s="2" t="s">
        <v>0</v>
      </c>
      <c r="M24" s="2" t="s">
        <v>0</v>
      </c>
      <c r="N24" s="2" t="s">
        <v>0</v>
      </c>
      <c r="O24" s="2" t="s">
        <v>0</v>
      </c>
      <c r="P24" s="2" t="s">
        <v>0</v>
      </c>
      <c r="Q24" s="2" t="s">
        <v>0</v>
      </c>
      <c r="R24" s="21" t="s">
        <v>74</v>
      </c>
      <c r="S24" s="2" t="s">
        <v>0</v>
      </c>
      <c r="T24" s="2" t="s">
        <v>0</v>
      </c>
      <c r="U24" s="2" t="s">
        <v>0</v>
      </c>
    </row>
    <row r="25" spans="2:24" ht="33.950000000000003" customHeight="1" x14ac:dyDescent="0.25"/>
    <row r="26" spans="2:24" x14ac:dyDescent="0.25">
      <c r="S26" s="23"/>
    </row>
    <row r="27" spans="2:24" x14ac:dyDescent="0.25">
      <c r="S27" s="23"/>
    </row>
    <row r="30" spans="2:24" x14ac:dyDescent="0.25">
      <c r="S30" s="26"/>
    </row>
    <row r="31" spans="2:24" x14ac:dyDescent="0.25">
      <c r="S31" s="23"/>
    </row>
  </sheetData>
  <mergeCells count="1">
    <mergeCell ref="B23:L23"/>
  </mergeCells>
  <pageMargins left="0.78740157480314998" right="0.78740157480314998" top="0.78740157480314998" bottom="0.78740157480314998" header="0.78740157480314998" footer="0.78740157480314998"/>
  <pageSetup paperSize="5" orientation="landscape" horizontalDpi="300" verticalDpi="300"/>
  <headerFooter alignWithMargins="0"/>
  <ignoredErrors>
    <ignoredError sqref="E7:H2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2"/>
  <sheetViews>
    <sheetView showGridLines="0" topLeftCell="E46" workbookViewId="0">
      <selection activeCell="J51" sqref="J51"/>
    </sheetView>
  </sheetViews>
  <sheetFormatPr baseColWidth="10" defaultRowHeight="15" x14ac:dyDescent="0.25"/>
  <cols>
    <col min="1" max="1" width="9.5703125" style="45" customWidth="1"/>
    <col min="2" max="2" width="17.140625" style="45" customWidth="1"/>
    <col min="3" max="3" width="15.42578125" style="45" customWidth="1"/>
    <col min="4" max="4" width="12.85546875" style="45" customWidth="1"/>
    <col min="5" max="5" width="15" style="45" customWidth="1"/>
    <col min="6" max="6" width="10.7109375" style="45" customWidth="1"/>
    <col min="7" max="7" width="31.42578125" style="45" customWidth="1"/>
    <col min="8" max="8" width="14.28515625" style="45" customWidth="1"/>
    <col min="9" max="9" width="28" style="45" customWidth="1"/>
    <col min="10" max="11" width="16.7109375" style="45" bestFit="1" customWidth="1"/>
    <col min="12" max="12" width="8.5703125" style="45" customWidth="1"/>
    <col min="13" max="13" width="37.5703125" style="45" customWidth="1"/>
    <col min="14" max="16384" width="11.42578125" style="45"/>
  </cols>
  <sheetData>
    <row r="2" spans="1:13" ht="23.25" x14ac:dyDescent="0.35">
      <c r="A2" s="44" t="s">
        <v>98</v>
      </c>
      <c r="B2" s="44"/>
      <c r="C2" s="44"/>
      <c r="D2" s="44"/>
      <c r="E2" s="44"/>
      <c r="F2" s="44"/>
      <c r="G2" s="44"/>
      <c r="H2" s="44"/>
      <c r="I2" s="44"/>
      <c r="J2" s="44"/>
      <c r="K2" s="44"/>
      <c r="L2" s="44"/>
      <c r="M2" s="44"/>
    </row>
    <row r="5" spans="1:13" ht="38.25" x14ac:dyDescent="0.25">
      <c r="A5" s="54" t="s">
        <v>99</v>
      </c>
      <c r="B5" s="54" t="s">
        <v>100</v>
      </c>
      <c r="C5" s="54" t="s">
        <v>101</v>
      </c>
      <c r="D5" s="54" t="s">
        <v>102</v>
      </c>
      <c r="E5" s="54" t="s">
        <v>103</v>
      </c>
      <c r="F5" s="54" t="s">
        <v>104</v>
      </c>
      <c r="G5" s="54" t="s">
        <v>105</v>
      </c>
      <c r="H5" s="54" t="s">
        <v>106</v>
      </c>
      <c r="I5" s="54" t="s">
        <v>107</v>
      </c>
      <c r="J5" s="54" t="s">
        <v>108</v>
      </c>
      <c r="K5" s="54" t="s">
        <v>109</v>
      </c>
      <c r="L5" s="54" t="s">
        <v>110</v>
      </c>
      <c r="M5" s="54" t="s">
        <v>111</v>
      </c>
    </row>
    <row r="6" spans="1:13" ht="59.25" customHeight="1" x14ac:dyDescent="0.25">
      <c r="A6" s="46">
        <v>496023</v>
      </c>
      <c r="B6" s="47" t="s">
        <v>112</v>
      </c>
      <c r="C6" s="48">
        <v>3903200</v>
      </c>
      <c r="D6" s="48">
        <v>31423</v>
      </c>
      <c r="E6" s="48">
        <v>3903200</v>
      </c>
      <c r="F6" s="47" t="s">
        <v>113</v>
      </c>
      <c r="G6" s="47" t="s">
        <v>114</v>
      </c>
      <c r="H6" s="47" t="s">
        <v>115</v>
      </c>
      <c r="I6" s="47" t="s">
        <v>116</v>
      </c>
      <c r="J6" s="48">
        <v>3903200</v>
      </c>
      <c r="K6" s="48">
        <v>3903200</v>
      </c>
      <c r="L6" s="47" t="s">
        <v>39</v>
      </c>
      <c r="M6" s="47" t="s">
        <v>117</v>
      </c>
    </row>
    <row r="7" spans="1:13" ht="59.25" customHeight="1" x14ac:dyDescent="0.25">
      <c r="A7" s="46">
        <v>496123</v>
      </c>
      <c r="B7" s="47" t="s">
        <v>118</v>
      </c>
      <c r="C7" s="48">
        <v>2748000</v>
      </c>
      <c r="D7" s="48">
        <v>18606</v>
      </c>
      <c r="E7" s="48">
        <v>2748000</v>
      </c>
      <c r="F7" s="47" t="s">
        <v>119</v>
      </c>
      <c r="G7" s="47" t="s">
        <v>120</v>
      </c>
      <c r="H7" s="47" t="s">
        <v>121</v>
      </c>
      <c r="I7" s="47" t="s">
        <v>122</v>
      </c>
      <c r="J7" s="48">
        <v>2748000</v>
      </c>
      <c r="K7" s="48">
        <v>2748000</v>
      </c>
      <c r="L7" s="47" t="s">
        <v>27</v>
      </c>
      <c r="M7" s="47" t="s">
        <v>123</v>
      </c>
    </row>
    <row r="8" spans="1:13" ht="63" customHeight="1" x14ac:dyDescent="0.25">
      <c r="A8" s="46">
        <v>496223</v>
      </c>
      <c r="B8" s="47" t="s">
        <v>118</v>
      </c>
      <c r="C8" s="48">
        <v>7203815</v>
      </c>
      <c r="D8" s="48">
        <v>175320</v>
      </c>
      <c r="E8" s="48">
        <v>7203815</v>
      </c>
      <c r="F8" s="47" t="s">
        <v>124</v>
      </c>
      <c r="G8" s="47" t="s">
        <v>125</v>
      </c>
      <c r="H8" s="47" t="s">
        <v>126</v>
      </c>
      <c r="I8" s="47" t="s">
        <v>127</v>
      </c>
      <c r="J8" s="48">
        <v>7203815</v>
      </c>
      <c r="K8" s="48">
        <v>7203815</v>
      </c>
      <c r="L8" s="47" t="s">
        <v>27</v>
      </c>
      <c r="M8" s="47" t="s">
        <v>128</v>
      </c>
    </row>
    <row r="9" spans="1:13" ht="48" customHeight="1" x14ac:dyDescent="0.25">
      <c r="A9" s="46">
        <v>496323</v>
      </c>
      <c r="B9" s="47" t="s">
        <v>112</v>
      </c>
      <c r="C9" s="48">
        <v>5136190</v>
      </c>
      <c r="D9" s="48">
        <v>0</v>
      </c>
      <c r="E9" s="48">
        <v>5136190</v>
      </c>
      <c r="F9" s="47" t="s">
        <v>124</v>
      </c>
      <c r="G9" s="47" t="s">
        <v>125</v>
      </c>
      <c r="H9" s="47" t="s">
        <v>129</v>
      </c>
      <c r="I9" s="47" t="s">
        <v>130</v>
      </c>
      <c r="J9" s="48">
        <v>5136190</v>
      </c>
      <c r="K9" s="48">
        <v>5136190</v>
      </c>
      <c r="L9" s="47" t="s">
        <v>39</v>
      </c>
      <c r="M9" s="47" t="s">
        <v>128</v>
      </c>
    </row>
    <row r="10" spans="1:13" ht="54" customHeight="1" x14ac:dyDescent="0.25">
      <c r="A10" s="46">
        <v>496423</v>
      </c>
      <c r="B10" s="47" t="s">
        <v>118</v>
      </c>
      <c r="C10" s="48">
        <v>1427518.3</v>
      </c>
      <c r="D10" s="48">
        <v>0</v>
      </c>
      <c r="E10" s="48">
        <v>1427518.3</v>
      </c>
      <c r="F10" s="47" t="s">
        <v>124</v>
      </c>
      <c r="G10" s="47" t="s">
        <v>125</v>
      </c>
      <c r="H10" s="47" t="s">
        <v>131</v>
      </c>
      <c r="I10" s="47" t="s">
        <v>132</v>
      </c>
      <c r="J10" s="48">
        <v>1427518.3</v>
      </c>
      <c r="K10" s="48">
        <v>1427518.3</v>
      </c>
      <c r="L10" s="47" t="s">
        <v>27</v>
      </c>
      <c r="M10" s="47" t="s">
        <v>128</v>
      </c>
    </row>
    <row r="11" spans="1:13" ht="50.25" customHeight="1" x14ac:dyDescent="0.25">
      <c r="A11" s="46">
        <v>496523</v>
      </c>
      <c r="B11" s="47" t="s">
        <v>112</v>
      </c>
      <c r="C11" s="48">
        <v>6705238</v>
      </c>
      <c r="D11" s="48">
        <v>0</v>
      </c>
      <c r="E11" s="48">
        <v>6705238</v>
      </c>
      <c r="F11" s="47" t="s">
        <v>124</v>
      </c>
      <c r="G11" s="47" t="s">
        <v>125</v>
      </c>
      <c r="H11" s="47" t="s">
        <v>115</v>
      </c>
      <c r="I11" s="47" t="s">
        <v>116</v>
      </c>
      <c r="J11" s="48">
        <v>6705238</v>
      </c>
      <c r="K11" s="48">
        <v>6705238</v>
      </c>
      <c r="L11" s="47" t="s">
        <v>39</v>
      </c>
      <c r="M11" s="47" t="s">
        <v>128</v>
      </c>
    </row>
    <row r="12" spans="1:13" ht="51.75" customHeight="1" x14ac:dyDescent="0.25">
      <c r="A12" s="46">
        <v>496623</v>
      </c>
      <c r="B12" s="47" t="s">
        <v>112</v>
      </c>
      <c r="C12" s="48">
        <v>7817740</v>
      </c>
      <c r="D12" s="48">
        <v>0</v>
      </c>
      <c r="E12" s="48">
        <v>7817740</v>
      </c>
      <c r="F12" s="47" t="s">
        <v>124</v>
      </c>
      <c r="G12" s="47" t="s">
        <v>125</v>
      </c>
      <c r="H12" s="47" t="s">
        <v>115</v>
      </c>
      <c r="I12" s="47" t="s">
        <v>116</v>
      </c>
      <c r="J12" s="48">
        <v>7817740</v>
      </c>
      <c r="K12" s="48">
        <v>7817740</v>
      </c>
      <c r="L12" s="47" t="s">
        <v>39</v>
      </c>
      <c r="M12" s="47" t="s">
        <v>133</v>
      </c>
    </row>
    <row r="13" spans="1:13" ht="53.25" customHeight="1" x14ac:dyDescent="0.25">
      <c r="A13" s="46">
        <v>496723</v>
      </c>
      <c r="B13" s="47" t="s">
        <v>112</v>
      </c>
      <c r="C13" s="48">
        <v>7219056</v>
      </c>
      <c r="D13" s="48">
        <v>0</v>
      </c>
      <c r="E13" s="48">
        <v>7219056</v>
      </c>
      <c r="F13" s="47" t="s">
        <v>124</v>
      </c>
      <c r="G13" s="47" t="s">
        <v>125</v>
      </c>
      <c r="H13" s="47" t="s">
        <v>115</v>
      </c>
      <c r="I13" s="47" t="s">
        <v>116</v>
      </c>
      <c r="J13" s="48">
        <v>7219056</v>
      </c>
      <c r="K13" s="48">
        <v>7219056</v>
      </c>
      <c r="L13" s="47" t="s">
        <v>39</v>
      </c>
      <c r="M13" s="47" t="s">
        <v>134</v>
      </c>
    </row>
    <row r="14" spans="1:13" ht="56.25" customHeight="1" x14ac:dyDescent="0.25">
      <c r="A14" s="46">
        <v>496823</v>
      </c>
      <c r="B14" s="47" t="s">
        <v>112</v>
      </c>
      <c r="C14" s="48">
        <v>1366276</v>
      </c>
      <c r="D14" s="48">
        <v>0</v>
      </c>
      <c r="E14" s="48">
        <v>1366276</v>
      </c>
      <c r="F14" s="47" t="s">
        <v>124</v>
      </c>
      <c r="G14" s="47" t="s">
        <v>125</v>
      </c>
      <c r="H14" s="47" t="s">
        <v>135</v>
      </c>
      <c r="I14" s="47" t="s">
        <v>136</v>
      </c>
      <c r="J14" s="48">
        <v>1366276</v>
      </c>
      <c r="K14" s="48">
        <v>1366276</v>
      </c>
      <c r="L14" s="47" t="s">
        <v>39</v>
      </c>
      <c r="M14" s="47" t="s">
        <v>128</v>
      </c>
    </row>
    <row r="15" spans="1:13" ht="69" customHeight="1" x14ac:dyDescent="0.25">
      <c r="A15" s="46">
        <v>496923</v>
      </c>
      <c r="B15" s="47" t="s">
        <v>118</v>
      </c>
      <c r="C15" s="48">
        <v>4612471</v>
      </c>
      <c r="D15" s="48">
        <v>0</v>
      </c>
      <c r="E15" s="48">
        <v>4612471</v>
      </c>
      <c r="F15" s="47" t="s">
        <v>124</v>
      </c>
      <c r="G15" s="47" t="s">
        <v>125</v>
      </c>
      <c r="H15" s="47" t="s">
        <v>135</v>
      </c>
      <c r="I15" s="47" t="s">
        <v>136</v>
      </c>
      <c r="J15" s="48">
        <v>4612471</v>
      </c>
      <c r="K15" s="48">
        <v>4612471</v>
      </c>
      <c r="L15" s="47" t="s">
        <v>27</v>
      </c>
      <c r="M15" s="47" t="s">
        <v>128</v>
      </c>
    </row>
    <row r="16" spans="1:13" ht="51" customHeight="1" x14ac:dyDescent="0.25">
      <c r="A16" s="49">
        <v>497023</v>
      </c>
      <c r="B16" s="47" t="s">
        <v>112</v>
      </c>
      <c r="C16" s="48">
        <v>77577</v>
      </c>
      <c r="D16" s="48">
        <v>0</v>
      </c>
      <c r="E16" s="48">
        <v>77577</v>
      </c>
      <c r="F16" s="47" t="s">
        <v>124</v>
      </c>
      <c r="G16" s="47" t="s">
        <v>125</v>
      </c>
      <c r="H16" s="47" t="s">
        <v>129</v>
      </c>
      <c r="I16" s="47" t="s">
        <v>130</v>
      </c>
      <c r="J16" s="48">
        <v>3871</v>
      </c>
      <c r="K16" s="48">
        <v>3871</v>
      </c>
      <c r="L16" s="47" t="s">
        <v>39</v>
      </c>
      <c r="M16" s="47" t="s">
        <v>128</v>
      </c>
    </row>
    <row r="17" spans="1:13" ht="51.75" customHeight="1" x14ac:dyDescent="0.25">
      <c r="A17" s="49">
        <v>497023</v>
      </c>
      <c r="B17" s="47" t="s">
        <v>112</v>
      </c>
      <c r="C17" s="48">
        <v>77577</v>
      </c>
      <c r="D17" s="48">
        <v>0</v>
      </c>
      <c r="E17" s="48">
        <v>77577</v>
      </c>
      <c r="F17" s="47" t="s">
        <v>124</v>
      </c>
      <c r="G17" s="47" t="s">
        <v>125</v>
      </c>
      <c r="H17" s="47" t="s">
        <v>135</v>
      </c>
      <c r="I17" s="47" t="s">
        <v>136</v>
      </c>
      <c r="J17" s="48">
        <v>73706</v>
      </c>
      <c r="K17" s="48">
        <v>73706</v>
      </c>
      <c r="L17" s="47" t="s">
        <v>39</v>
      </c>
      <c r="M17" s="47" t="s">
        <v>128</v>
      </c>
    </row>
    <row r="18" spans="1:13" ht="50.25" customHeight="1" x14ac:dyDescent="0.25">
      <c r="A18" s="46">
        <v>497123</v>
      </c>
      <c r="B18" s="47" t="s">
        <v>118</v>
      </c>
      <c r="C18" s="48">
        <v>398267</v>
      </c>
      <c r="D18" s="48">
        <v>0</v>
      </c>
      <c r="E18" s="48">
        <v>398267</v>
      </c>
      <c r="F18" s="47" t="s">
        <v>137</v>
      </c>
      <c r="G18" s="47" t="s">
        <v>138</v>
      </c>
      <c r="H18" s="47" t="s">
        <v>121</v>
      </c>
      <c r="I18" s="47" t="s">
        <v>122</v>
      </c>
      <c r="J18" s="48">
        <v>398267</v>
      </c>
      <c r="K18" s="48">
        <v>398267</v>
      </c>
      <c r="L18" s="47" t="s">
        <v>27</v>
      </c>
      <c r="M18" s="47" t="s">
        <v>139</v>
      </c>
    </row>
    <row r="19" spans="1:13" ht="41.25" customHeight="1" x14ac:dyDescent="0.25">
      <c r="A19" s="46">
        <v>497223</v>
      </c>
      <c r="B19" s="47" t="s">
        <v>118</v>
      </c>
      <c r="C19" s="48">
        <v>6500000</v>
      </c>
      <c r="D19" s="48">
        <v>97010</v>
      </c>
      <c r="E19" s="48">
        <v>6500000</v>
      </c>
      <c r="F19" s="47" t="s">
        <v>140</v>
      </c>
      <c r="G19" s="47" t="s">
        <v>141</v>
      </c>
      <c r="H19" s="47" t="s">
        <v>142</v>
      </c>
      <c r="I19" s="47" t="s">
        <v>143</v>
      </c>
      <c r="J19" s="48">
        <v>6500000</v>
      </c>
      <c r="K19" s="48">
        <v>6500000</v>
      </c>
      <c r="L19" s="47" t="s">
        <v>27</v>
      </c>
      <c r="M19" s="47" t="s">
        <v>144</v>
      </c>
    </row>
    <row r="20" spans="1:13" ht="42.75" customHeight="1" x14ac:dyDescent="0.25">
      <c r="A20" s="46">
        <v>497323</v>
      </c>
      <c r="B20" s="47" t="s">
        <v>118</v>
      </c>
      <c r="C20" s="48">
        <v>3883000</v>
      </c>
      <c r="D20" s="48">
        <v>26291</v>
      </c>
      <c r="E20" s="48">
        <v>3883000</v>
      </c>
      <c r="F20" s="47" t="s">
        <v>145</v>
      </c>
      <c r="G20" s="47" t="s">
        <v>146</v>
      </c>
      <c r="H20" s="47" t="s">
        <v>121</v>
      </c>
      <c r="I20" s="47" t="s">
        <v>122</v>
      </c>
      <c r="J20" s="48">
        <v>3883000</v>
      </c>
      <c r="K20" s="48">
        <v>3883000</v>
      </c>
      <c r="L20" s="47" t="s">
        <v>27</v>
      </c>
      <c r="M20" s="47" t="s">
        <v>147</v>
      </c>
    </row>
    <row r="21" spans="1:13" ht="40.5" customHeight="1" x14ac:dyDescent="0.25">
      <c r="A21" s="46">
        <v>497423</v>
      </c>
      <c r="B21" s="47" t="s">
        <v>118</v>
      </c>
      <c r="C21" s="48">
        <v>796500</v>
      </c>
      <c r="D21" s="48">
        <v>5393</v>
      </c>
      <c r="E21" s="48">
        <v>796500</v>
      </c>
      <c r="F21" s="47" t="s">
        <v>148</v>
      </c>
      <c r="G21" s="47" t="s">
        <v>149</v>
      </c>
      <c r="H21" s="47" t="s">
        <v>150</v>
      </c>
      <c r="I21" s="47" t="s">
        <v>151</v>
      </c>
      <c r="J21" s="48">
        <v>796500</v>
      </c>
      <c r="K21" s="48">
        <v>796500</v>
      </c>
      <c r="L21" s="47" t="s">
        <v>27</v>
      </c>
      <c r="M21" s="47" t="s">
        <v>152</v>
      </c>
    </row>
    <row r="22" spans="1:13" ht="36" customHeight="1" x14ac:dyDescent="0.25">
      <c r="A22" s="46">
        <v>497523</v>
      </c>
      <c r="B22" s="47" t="s">
        <v>118</v>
      </c>
      <c r="C22" s="48">
        <v>4779000</v>
      </c>
      <c r="D22" s="48">
        <v>32357</v>
      </c>
      <c r="E22" s="48">
        <v>4779000</v>
      </c>
      <c r="F22" s="47" t="s">
        <v>153</v>
      </c>
      <c r="G22" s="47" t="s">
        <v>154</v>
      </c>
      <c r="H22" s="47" t="s">
        <v>131</v>
      </c>
      <c r="I22" s="47" t="s">
        <v>132</v>
      </c>
      <c r="J22" s="48">
        <v>4779000</v>
      </c>
      <c r="K22" s="48">
        <v>4779000</v>
      </c>
      <c r="L22" s="47" t="s">
        <v>27</v>
      </c>
      <c r="M22" s="47" t="s">
        <v>155</v>
      </c>
    </row>
    <row r="23" spans="1:13" ht="36.75" customHeight="1" x14ac:dyDescent="0.25">
      <c r="A23" s="46">
        <v>497623</v>
      </c>
      <c r="B23" s="47" t="s">
        <v>118</v>
      </c>
      <c r="C23" s="48">
        <v>5377000</v>
      </c>
      <c r="D23" s="48">
        <v>36406</v>
      </c>
      <c r="E23" s="48">
        <v>5377000</v>
      </c>
      <c r="F23" s="47" t="s">
        <v>156</v>
      </c>
      <c r="G23" s="47" t="s">
        <v>157</v>
      </c>
      <c r="H23" s="47" t="s">
        <v>135</v>
      </c>
      <c r="I23" s="47" t="s">
        <v>136</v>
      </c>
      <c r="J23" s="48">
        <v>5377000</v>
      </c>
      <c r="K23" s="48">
        <v>5377000</v>
      </c>
      <c r="L23" s="47" t="s">
        <v>27</v>
      </c>
      <c r="M23" s="47" t="s">
        <v>158</v>
      </c>
    </row>
    <row r="24" spans="1:13" ht="39" customHeight="1" x14ac:dyDescent="0.25">
      <c r="A24" s="46">
        <v>497723</v>
      </c>
      <c r="B24" s="47" t="s">
        <v>118</v>
      </c>
      <c r="C24" s="48">
        <v>4619700</v>
      </c>
      <c r="D24" s="48">
        <v>31279</v>
      </c>
      <c r="E24" s="48">
        <v>4619700</v>
      </c>
      <c r="F24" s="47" t="s">
        <v>159</v>
      </c>
      <c r="G24" s="47" t="s">
        <v>160</v>
      </c>
      <c r="H24" s="47" t="s">
        <v>131</v>
      </c>
      <c r="I24" s="47" t="s">
        <v>132</v>
      </c>
      <c r="J24" s="48">
        <v>4619700</v>
      </c>
      <c r="K24" s="48">
        <v>4619700</v>
      </c>
      <c r="L24" s="47" t="s">
        <v>27</v>
      </c>
      <c r="M24" s="47" t="s">
        <v>161</v>
      </c>
    </row>
    <row r="25" spans="1:13" ht="38.25" customHeight="1" x14ac:dyDescent="0.25">
      <c r="A25" s="46">
        <v>497823</v>
      </c>
      <c r="B25" s="47" t="s">
        <v>112</v>
      </c>
      <c r="C25" s="48">
        <v>4181800</v>
      </c>
      <c r="D25" s="48">
        <v>28314</v>
      </c>
      <c r="E25" s="48">
        <v>4181800</v>
      </c>
      <c r="F25" s="47" t="s">
        <v>162</v>
      </c>
      <c r="G25" s="47" t="s">
        <v>163</v>
      </c>
      <c r="H25" s="47" t="s">
        <v>126</v>
      </c>
      <c r="I25" s="47" t="s">
        <v>127</v>
      </c>
      <c r="J25" s="48">
        <v>4181800</v>
      </c>
      <c r="K25" s="48">
        <v>4181800</v>
      </c>
      <c r="L25" s="47" t="s">
        <v>39</v>
      </c>
      <c r="M25" s="47" t="s">
        <v>164</v>
      </c>
    </row>
    <row r="26" spans="1:13" ht="37.5" customHeight="1" x14ac:dyDescent="0.25">
      <c r="A26" s="46">
        <v>497923</v>
      </c>
      <c r="B26" s="47" t="s">
        <v>118</v>
      </c>
      <c r="C26" s="48">
        <v>5377000</v>
      </c>
      <c r="D26" s="48">
        <v>382406</v>
      </c>
      <c r="E26" s="48">
        <v>5377000</v>
      </c>
      <c r="F26" s="47" t="s">
        <v>165</v>
      </c>
      <c r="G26" s="47" t="s">
        <v>166</v>
      </c>
      <c r="H26" s="47" t="s">
        <v>115</v>
      </c>
      <c r="I26" s="47" t="s">
        <v>116</v>
      </c>
      <c r="J26" s="48">
        <v>5377000</v>
      </c>
      <c r="K26" s="48">
        <v>5377000</v>
      </c>
      <c r="L26" s="47" t="s">
        <v>27</v>
      </c>
      <c r="M26" s="47" t="s">
        <v>167</v>
      </c>
    </row>
    <row r="27" spans="1:13" ht="43.5" customHeight="1" x14ac:dyDescent="0.25">
      <c r="A27" s="46">
        <v>498023</v>
      </c>
      <c r="B27" s="47" t="s">
        <v>118</v>
      </c>
      <c r="C27" s="48">
        <v>5377000</v>
      </c>
      <c r="D27" s="48">
        <v>36406</v>
      </c>
      <c r="E27" s="48">
        <v>5377000</v>
      </c>
      <c r="F27" s="47" t="s">
        <v>165</v>
      </c>
      <c r="G27" s="47" t="s">
        <v>166</v>
      </c>
      <c r="H27" s="47" t="s">
        <v>115</v>
      </c>
      <c r="I27" s="47" t="s">
        <v>116</v>
      </c>
      <c r="J27" s="48">
        <v>5377000</v>
      </c>
      <c r="K27" s="48">
        <v>5377000</v>
      </c>
      <c r="L27" s="47" t="s">
        <v>27</v>
      </c>
      <c r="M27" s="47" t="s">
        <v>167</v>
      </c>
    </row>
    <row r="28" spans="1:13" ht="36" customHeight="1" x14ac:dyDescent="0.25">
      <c r="A28" s="46">
        <v>498123</v>
      </c>
      <c r="B28" s="47" t="s">
        <v>118</v>
      </c>
      <c r="C28" s="48">
        <v>4779000</v>
      </c>
      <c r="D28" s="48">
        <v>32357</v>
      </c>
      <c r="E28" s="48">
        <v>4779000</v>
      </c>
      <c r="F28" s="47" t="s">
        <v>168</v>
      </c>
      <c r="G28" s="47" t="s">
        <v>169</v>
      </c>
      <c r="H28" s="47" t="s">
        <v>115</v>
      </c>
      <c r="I28" s="47" t="s">
        <v>116</v>
      </c>
      <c r="J28" s="48">
        <v>4779000</v>
      </c>
      <c r="K28" s="48">
        <v>4779000</v>
      </c>
      <c r="L28" s="47" t="s">
        <v>27</v>
      </c>
      <c r="M28" s="47" t="s">
        <v>170</v>
      </c>
    </row>
    <row r="29" spans="1:13" ht="35.25" customHeight="1" x14ac:dyDescent="0.25">
      <c r="A29" s="46">
        <v>498223</v>
      </c>
      <c r="B29" s="47" t="s">
        <v>118</v>
      </c>
      <c r="C29" s="48">
        <v>7498400</v>
      </c>
      <c r="D29" s="48">
        <v>122770</v>
      </c>
      <c r="E29" s="48">
        <v>7498400</v>
      </c>
      <c r="F29" s="47" t="s">
        <v>171</v>
      </c>
      <c r="G29" s="47" t="s">
        <v>172</v>
      </c>
      <c r="H29" s="47" t="s">
        <v>115</v>
      </c>
      <c r="I29" s="47" t="s">
        <v>116</v>
      </c>
      <c r="J29" s="48">
        <v>7498400</v>
      </c>
      <c r="K29" s="48">
        <v>7498400</v>
      </c>
      <c r="L29" s="47" t="s">
        <v>27</v>
      </c>
      <c r="M29" s="47" t="s">
        <v>173</v>
      </c>
    </row>
    <row r="30" spans="1:13" ht="27" customHeight="1" x14ac:dyDescent="0.25">
      <c r="A30" s="46">
        <v>498323</v>
      </c>
      <c r="B30" s="47" t="s">
        <v>112</v>
      </c>
      <c r="C30" s="48">
        <v>4660067</v>
      </c>
      <c r="D30" s="48">
        <v>31552</v>
      </c>
      <c r="E30" s="48">
        <v>4660067</v>
      </c>
      <c r="F30" s="47" t="s">
        <v>174</v>
      </c>
      <c r="G30" s="47" t="s">
        <v>175</v>
      </c>
      <c r="H30" s="47" t="s">
        <v>115</v>
      </c>
      <c r="I30" s="47" t="s">
        <v>116</v>
      </c>
      <c r="J30" s="48">
        <v>4660067</v>
      </c>
      <c r="K30" s="48">
        <v>4660067</v>
      </c>
      <c r="L30" s="47" t="s">
        <v>39</v>
      </c>
      <c r="M30" s="47" t="s">
        <v>176</v>
      </c>
    </row>
    <row r="31" spans="1:13" ht="33.75" customHeight="1" x14ac:dyDescent="0.25">
      <c r="A31" s="46">
        <v>498423</v>
      </c>
      <c r="B31" s="47" t="s">
        <v>112</v>
      </c>
      <c r="C31" s="48">
        <v>3753566.67</v>
      </c>
      <c r="D31" s="48">
        <v>495415</v>
      </c>
      <c r="E31" s="48">
        <v>3753566.67</v>
      </c>
      <c r="F31" s="47" t="s">
        <v>177</v>
      </c>
      <c r="G31" s="47" t="s">
        <v>178</v>
      </c>
      <c r="H31" s="47" t="s">
        <v>115</v>
      </c>
      <c r="I31" s="47" t="s">
        <v>116</v>
      </c>
      <c r="J31" s="48">
        <v>3753566.67</v>
      </c>
      <c r="K31" s="48">
        <v>3753566.67</v>
      </c>
      <c r="L31" s="47" t="s">
        <v>39</v>
      </c>
      <c r="M31" s="47" t="s">
        <v>179</v>
      </c>
    </row>
    <row r="32" spans="1:13" ht="23.25" customHeight="1" x14ac:dyDescent="0.25">
      <c r="A32" s="46">
        <v>498523</v>
      </c>
      <c r="B32" s="47" t="s">
        <v>118</v>
      </c>
      <c r="C32" s="48">
        <v>12870000</v>
      </c>
      <c r="D32" s="48">
        <v>1602369</v>
      </c>
      <c r="E32" s="48">
        <v>12870000</v>
      </c>
      <c r="F32" s="47" t="s">
        <v>180</v>
      </c>
      <c r="G32" s="47" t="s">
        <v>181</v>
      </c>
      <c r="H32" s="47" t="s">
        <v>115</v>
      </c>
      <c r="I32" s="47" t="s">
        <v>116</v>
      </c>
      <c r="J32" s="48">
        <v>12870000</v>
      </c>
      <c r="K32" s="48">
        <v>12870000</v>
      </c>
      <c r="L32" s="47" t="s">
        <v>27</v>
      </c>
      <c r="M32" s="47" t="s">
        <v>182</v>
      </c>
    </row>
    <row r="33" spans="1:13" ht="40.5" customHeight="1" x14ac:dyDescent="0.25">
      <c r="A33" s="46">
        <v>498623</v>
      </c>
      <c r="B33" s="47" t="s">
        <v>118</v>
      </c>
      <c r="C33" s="48">
        <v>9900000</v>
      </c>
      <c r="D33" s="48">
        <v>1232589</v>
      </c>
      <c r="E33" s="48">
        <v>9900000</v>
      </c>
      <c r="F33" s="47" t="s">
        <v>180</v>
      </c>
      <c r="G33" s="47" t="s">
        <v>181</v>
      </c>
      <c r="H33" s="47" t="s">
        <v>115</v>
      </c>
      <c r="I33" s="47" t="s">
        <v>116</v>
      </c>
      <c r="J33" s="48">
        <v>9900000</v>
      </c>
      <c r="K33" s="48">
        <v>9900000</v>
      </c>
      <c r="L33" s="47" t="s">
        <v>27</v>
      </c>
      <c r="M33" s="47" t="s">
        <v>182</v>
      </c>
    </row>
    <row r="34" spans="1:13" ht="36.75" customHeight="1" x14ac:dyDescent="0.25">
      <c r="A34" s="46">
        <v>498723</v>
      </c>
      <c r="B34" s="47" t="s">
        <v>118</v>
      </c>
      <c r="C34" s="48">
        <v>9900000</v>
      </c>
      <c r="D34" s="48">
        <v>1232589</v>
      </c>
      <c r="E34" s="48">
        <v>9900000</v>
      </c>
      <c r="F34" s="47" t="s">
        <v>180</v>
      </c>
      <c r="G34" s="47" t="s">
        <v>181</v>
      </c>
      <c r="H34" s="47" t="s">
        <v>115</v>
      </c>
      <c r="I34" s="47" t="s">
        <v>116</v>
      </c>
      <c r="J34" s="48">
        <v>9900000</v>
      </c>
      <c r="K34" s="48">
        <v>9900000</v>
      </c>
      <c r="L34" s="47" t="s">
        <v>27</v>
      </c>
      <c r="M34" s="47" t="s">
        <v>182</v>
      </c>
    </row>
    <row r="35" spans="1:13" ht="33" customHeight="1" x14ac:dyDescent="0.25">
      <c r="A35" s="46">
        <v>498823</v>
      </c>
      <c r="B35" s="47" t="s">
        <v>118</v>
      </c>
      <c r="C35" s="48">
        <v>3079999.98</v>
      </c>
      <c r="D35" s="48">
        <v>94619</v>
      </c>
      <c r="E35" s="48">
        <v>3079999.98</v>
      </c>
      <c r="F35" s="47" t="s">
        <v>183</v>
      </c>
      <c r="G35" s="47" t="s">
        <v>184</v>
      </c>
      <c r="H35" s="47" t="s">
        <v>131</v>
      </c>
      <c r="I35" s="47" t="s">
        <v>132</v>
      </c>
      <c r="J35" s="48">
        <v>3079999.98</v>
      </c>
      <c r="K35" s="48">
        <v>3079999.98</v>
      </c>
      <c r="L35" s="47" t="s">
        <v>27</v>
      </c>
      <c r="M35" s="47" t="s">
        <v>185</v>
      </c>
    </row>
    <row r="36" spans="1:13" ht="30" customHeight="1" x14ac:dyDescent="0.25">
      <c r="A36" s="46">
        <v>498923</v>
      </c>
      <c r="B36" s="47" t="s">
        <v>118</v>
      </c>
      <c r="C36" s="48">
        <v>4000000</v>
      </c>
      <c r="D36" s="48">
        <v>0</v>
      </c>
      <c r="E36" s="48">
        <v>4000000</v>
      </c>
      <c r="F36" s="47" t="s">
        <v>186</v>
      </c>
      <c r="G36" s="47" t="s">
        <v>187</v>
      </c>
      <c r="H36" s="47" t="s">
        <v>129</v>
      </c>
      <c r="I36" s="47" t="s">
        <v>130</v>
      </c>
      <c r="J36" s="48">
        <v>4000000</v>
      </c>
      <c r="K36" s="48">
        <v>4000000</v>
      </c>
      <c r="L36" s="47" t="s">
        <v>27</v>
      </c>
      <c r="M36" s="47" t="s">
        <v>188</v>
      </c>
    </row>
    <row r="37" spans="1:13" ht="29.25" customHeight="1" x14ac:dyDescent="0.25">
      <c r="A37" s="46">
        <v>499023</v>
      </c>
      <c r="B37" s="47" t="s">
        <v>118</v>
      </c>
      <c r="C37" s="48">
        <v>4000000</v>
      </c>
      <c r="D37" s="48">
        <v>0</v>
      </c>
      <c r="E37" s="48">
        <v>4000000</v>
      </c>
      <c r="F37" s="47" t="s">
        <v>189</v>
      </c>
      <c r="G37" s="47" t="s">
        <v>190</v>
      </c>
      <c r="H37" s="47" t="s">
        <v>129</v>
      </c>
      <c r="I37" s="47" t="s">
        <v>130</v>
      </c>
      <c r="J37" s="48">
        <v>4000000</v>
      </c>
      <c r="K37" s="48">
        <v>4000000</v>
      </c>
      <c r="L37" s="47" t="s">
        <v>27</v>
      </c>
      <c r="M37" s="47" t="s">
        <v>188</v>
      </c>
    </row>
    <row r="38" spans="1:13" ht="38.25" customHeight="1" x14ac:dyDescent="0.25">
      <c r="A38" s="46">
        <v>499123</v>
      </c>
      <c r="B38" s="47" t="s">
        <v>112</v>
      </c>
      <c r="C38" s="48">
        <v>6366967</v>
      </c>
      <c r="D38" s="48">
        <v>0</v>
      </c>
      <c r="E38" s="48">
        <v>6366967</v>
      </c>
      <c r="F38" s="47" t="s">
        <v>191</v>
      </c>
      <c r="G38" s="47" t="s">
        <v>192</v>
      </c>
      <c r="H38" s="47" t="s">
        <v>131</v>
      </c>
      <c r="I38" s="47" t="s">
        <v>132</v>
      </c>
      <c r="J38" s="48">
        <v>6366967</v>
      </c>
      <c r="K38" s="48">
        <v>6366967</v>
      </c>
      <c r="L38" s="47" t="s">
        <v>39</v>
      </c>
      <c r="M38" s="47" t="s">
        <v>193</v>
      </c>
    </row>
    <row r="39" spans="1:13" ht="34.5" customHeight="1" x14ac:dyDescent="0.25">
      <c r="A39" s="46">
        <v>499223</v>
      </c>
      <c r="B39" s="47" t="s">
        <v>118</v>
      </c>
      <c r="C39" s="48">
        <v>39567158</v>
      </c>
      <c r="D39" s="48">
        <v>6515312</v>
      </c>
      <c r="E39" s="48">
        <v>39567158</v>
      </c>
      <c r="F39" s="47" t="s">
        <v>191</v>
      </c>
      <c r="G39" s="47" t="s">
        <v>192</v>
      </c>
      <c r="H39" s="47" t="s">
        <v>121</v>
      </c>
      <c r="I39" s="47" t="s">
        <v>122</v>
      </c>
      <c r="J39" s="48">
        <v>39567158</v>
      </c>
      <c r="K39" s="48">
        <v>39567158</v>
      </c>
      <c r="L39" s="47" t="s">
        <v>27</v>
      </c>
      <c r="M39" s="47" t="s">
        <v>193</v>
      </c>
    </row>
    <row r="40" spans="1:13" ht="38.25" customHeight="1" x14ac:dyDescent="0.25">
      <c r="A40" s="46">
        <v>499323</v>
      </c>
      <c r="B40" s="47" t="s">
        <v>118</v>
      </c>
      <c r="C40" s="48">
        <v>15854347</v>
      </c>
      <c r="D40" s="48">
        <v>0</v>
      </c>
      <c r="E40" s="48">
        <v>15854347</v>
      </c>
      <c r="F40" s="47" t="s">
        <v>191</v>
      </c>
      <c r="G40" s="47" t="s">
        <v>192</v>
      </c>
      <c r="H40" s="47" t="s">
        <v>131</v>
      </c>
      <c r="I40" s="47" t="s">
        <v>132</v>
      </c>
      <c r="J40" s="48">
        <v>15854347</v>
      </c>
      <c r="K40" s="48">
        <v>15854347</v>
      </c>
      <c r="L40" s="47" t="s">
        <v>27</v>
      </c>
      <c r="M40" s="47" t="s">
        <v>193</v>
      </c>
    </row>
    <row r="41" spans="1:13" ht="36.75" customHeight="1" x14ac:dyDescent="0.25">
      <c r="A41" s="46">
        <v>499423</v>
      </c>
      <c r="B41" s="47" t="s">
        <v>118</v>
      </c>
      <c r="C41" s="48">
        <v>4580797</v>
      </c>
      <c r="D41" s="48">
        <v>0</v>
      </c>
      <c r="E41" s="48">
        <v>4580797</v>
      </c>
      <c r="F41" s="47" t="s">
        <v>191</v>
      </c>
      <c r="G41" s="47" t="s">
        <v>192</v>
      </c>
      <c r="H41" s="47" t="s">
        <v>131</v>
      </c>
      <c r="I41" s="47" t="s">
        <v>132</v>
      </c>
      <c r="J41" s="48">
        <v>4580797</v>
      </c>
      <c r="K41" s="48">
        <v>4580797</v>
      </c>
      <c r="L41" s="47" t="s">
        <v>27</v>
      </c>
      <c r="M41" s="47" t="s">
        <v>193</v>
      </c>
    </row>
    <row r="42" spans="1:13" ht="51.75" customHeight="1" x14ac:dyDescent="0.25">
      <c r="A42" s="46">
        <v>499523</v>
      </c>
      <c r="B42" s="47" t="s">
        <v>118</v>
      </c>
      <c r="C42" s="48">
        <v>41480560</v>
      </c>
      <c r="D42" s="48">
        <v>0</v>
      </c>
      <c r="E42" s="48">
        <v>41480560</v>
      </c>
      <c r="F42" s="47" t="s">
        <v>191</v>
      </c>
      <c r="G42" s="47" t="s">
        <v>192</v>
      </c>
      <c r="H42" s="47" t="s">
        <v>135</v>
      </c>
      <c r="I42" s="47" t="s">
        <v>136</v>
      </c>
      <c r="J42" s="48">
        <v>41480560</v>
      </c>
      <c r="K42" s="48">
        <v>41480560</v>
      </c>
      <c r="L42" s="47" t="s">
        <v>27</v>
      </c>
      <c r="M42" s="47" t="s">
        <v>193</v>
      </c>
    </row>
    <row r="43" spans="1:13" ht="41.25" customHeight="1" x14ac:dyDescent="0.25">
      <c r="A43" s="46">
        <v>499623</v>
      </c>
      <c r="B43" s="47" t="s">
        <v>112</v>
      </c>
      <c r="C43" s="48">
        <v>1689917</v>
      </c>
      <c r="D43" s="48">
        <v>0</v>
      </c>
      <c r="E43" s="48">
        <v>1689917</v>
      </c>
      <c r="F43" s="47" t="s">
        <v>191</v>
      </c>
      <c r="G43" s="47" t="s">
        <v>192</v>
      </c>
      <c r="H43" s="47" t="s">
        <v>131</v>
      </c>
      <c r="I43" s="47" t="s">
        <v>132</v>
      </c>
      <c r="J43" s="48">
        <v>1689917</v>
      </c>
      <c r="K43" s="48">
        <v>1689917</v>
      </c>
      <c r="L43" s="47" t="s">
        <v>39</v>
      </c>
      <c r="M43" s="47" t="s">
        <v>193</v>
      </c>
    </row>
    <row r="44" spans="1:13" ht="28.5" customHeight="1" x14ac:dyDescent="0.25">
      <c r="A44" s="46">
        <v>499723</v>
      </c>
      <c r="B44" s="47" t="s">
        <v>118</v>
      </c>
      <c r="C44" s="48">
        <v>3496362</v>
      </c>
      <c r="D44" s="48">
        <v>29474</v>
      </c>
      <c r="E44" s="48">
        <v>3496362</v>
      </c>
      <c r="F44" s="47" t="s">
        <v>194</v>
      </c>
      <c r="G44" s="47" t="s">
        <v>195</v>
      </c>
      <c r="H44" s="47" t="s">
        <v>196</v>
      </c>
      <c r="I44" s="47" t="s">
        <v>197</v>
      </c>
      <c r="J44" s="48">
        <v>3496362</v>
      </c>
      <c r="K44" s="48">
        <v>3496362</v>
      </c>
      <c r="L44" s="47" t="s">
        <v>39</v>
      </c>
      <c r="M44" s="47" t="s">
        <v>198</v>
      </c>
    </row>
    <row r="45" spans="1:13" ht="64.5" x14ac:dyDescent="0.25">
      <c r="A45" s="46">
        <v>499823</v>
      </c>
      <c r="B45" s="47" t="s">
        <v>118</v>
      </c>
      <c r="C45" s="48">
        <v>1047200</v>
      </c>
      <c r="D45" s="48">
        <v>68781</v>
      </c>
      <c r="E45" s="48">
        <v>1047200</v>
      </c>
      <c r="F45" s="47" t="s">
        <v>199</v>
      </c>
      <c r="G45" s="47" t="s">
        <v>200</v>
      </c>
      <c r="H45" s="47" t="s">
        <v>201</v>
      </c>
      <c r="I45" s="47" t="s">
        <v>202</v>
      </c>
      <c r="J45" s="48">
        <v>1047200</v>
      </c>
      <c r="K45" s="48">
        <v>1047200</v>
      </c>
      <c r="L45" s="47" t="s">
        <v>39</v>
      </c>
      <c r="M45" s="47" t="s">
        <v>203</v>
      </c>
    </row>
    <row r="46" spans="1:13" ht="45.75" customHeight="1" x14ac:dyDescent="0.25">
      <c r="A46" s="46">
        <v>499923</v>
      </c>
      <c r="B46" s="47" t="s">
        <v>118</v>
      </c>
      <c r="C46" s="48">
        <v>26199040</v>
      </c>
      <c r="D46" s="48">
        <v>1420913</v>
      </c>
      <c r="E46" s="48">
        <v>26199040</v>
      </c>
      <c r="F46" s="47" t="s">
        <v>204</v>
      </c>
      <c r="G46" s="47" t="s">
        <v>205</v>
      </c>
      <c r="H46" s="47" t="s">
        <v>142</v>
      </c>
      <c r="I46" s="47" t="s">
        <v>143</v>
      </c>
      <c r="J46" s="48">
        <v>26199040</v>
      </c>
      <c r="K46" s="48">
        <v>26199040</v>
      </c>
      <c r="L46" s="47" t="s">
        <v>27</v>
      </c>
      <c r="M46" s="47" t="s">
        <v>206</v>
      </c>
    </row>
    <row r="47" spans="1:13" ht="49.5" customHeight="1" x14ac:dyDescent="0.25">
      <c r="A47" s="46">
        <v>500023</v>
      </c>
      <c r="B47" s="47" t="s">
        <v>118</v>
      </c>
      <c r="C47" s="48">
        <v>274283630</v>
      </c>
      <c r="D47" s="48">
        <v>14868350</v>
      </c>
      <c r="E47" s="48">
        <v>274283630</v>
      </c>
      <c r="F47" s="47" t="s">
        <v>207</v>
      </c>
      <c r="G47" s="47" t="s">
        <v>208</v>
      </c>
      <c r="H47" s="47" t="s">
        <v>142</v>
      </c>
      <c r="I47" s="47" t="s">
        <v>143</v>
      </c>
      <c r="J47" s="48">
        <v>274283630</v>
      </c>
      <c r="K47" s="48">
        <v>274283630</v>
      </c>
      <c r="L47" s="47" t="s">
        <v>27</v>
      </c>
      <c r="M47" s="47" t="s">
        <v>209</v>
      </c>
    </row>
    <row r="48" spans="1:13" ht="28.5" customHeight="1" x14ac:dyDescent="0.25">
      <c r="A48" s="46">
        <v>500123</v>
      </c>
      <c r="B48" s="47" t="s">
        <v>118</v>
      </c>
      <c r="C48" s="48">
        <v>10000000</v>
      </c>
      <c r="D48" s="48">
        <v>1693914</v>
      </c>
      <c r="E48" s="48">
        <v>10000000</v>
      </c>
      <c r="F48" s="47" t="s">
        <v>210</v>
      </c>
      <c r="G48" s="47" t="s">
        <v>211</v>
      </c>
      <c r="H48" s="47" t="s">
        <v>212</v>
      </c>
      <c r="I48" s="47" t="s">
        <v>213</v>
      </c>
      <c r="J48" s="48">
        <v>10000000</v>
      </c>
      <c r="K48" s="48">
        <v>10000000</v>
      </c>
      <c r="L48" s="47" t="s">
        <v>27</v>
      </c>
      <c r="M48" s="47" t="s">
        <v>214</v>
      </c>
    </row>
    <row r="49" spans="1:13" ht="32.25" customHeight="1" x14ac:dyDescent="0.25">
      <c r="A49" s="46">
        <v>500223</v>
      </c>
      <c r="B49" s="47" t="s">
        <v>118</v>
      </c>
      <c r="C49" s="48">
        <v>10081457</v>
      </c>
      <c r="D49" s="48">
        <v>0</v>
      </c>
      <c r="E49" s="48">
        <v>10081457</v>
      </c>
      <c r="F49" s="47" t="s">
        <v>210</v>
      </c>
      <c r="G49" s="47" t="s">
        <v>211</v>
      </c>
      <c r="H49" s="47" t="s">
        <v>131</v>
      </c>
      <c r="I49" s="47" t="s">
        <v>132</v>
      </c>
      <c r="J49" s="48">
        <v>10081457</v>
      </c>
      <c r="K49" s="48">
        <v>10081457</v>
      </c>
      <c r="L49" s="47" t="s">
        <v>27</v>
      </c>
      <c r="M49" s="47" t="s">
        <v>214</v>
      </c>
    </row>
    <row r="50" spans="1:13" ht="33" customHeight="1" x14ac:dyDescent="0.25">
      <c r="A50" s="46">
        <v>500323</v>
      </c>
      <c r="B50" s="47" t="s">
        <v>118</v>
      </c>
      <c r="C50" s="48">
        <v>11151225</v>
      </c>
      <c r="D50" s="48">
        <v>0</v>
      </c>
      <c r="E50" s="48">
        <v>11151225</v>
      </c>
      <c r="F50" s="47" t="s">
        <v>210</v>
      </c>
      <c r="G50" s="47" t="s">
        <v>211</v>
      </c>
      <c r="H50" s="47" t="s">
        <v>212</v>
      </c>
      <c r="I50" s="47" t="s">
        <v>213</v>
      </c>
      <c r="J50" s="48">
        <v>11151225</v>
      </c>
      <c r="K50" s="48">
        <v>11151225</v>
      </c>
      <c r="L50" s="47" t="s">
        <v>39</v>
      </c>
      <c r="M50" s="47" t="s">
        <v>214</v>
      </c>
    </row>
    <row r="51" spans="1:13" x14ac:dyDescent="0.25">
      <c r="J51" s="50">
        <f>SUM(J6:J50)</f>
        <v>599746041.95000005</v>
      </c>
      <c r="K51" s="50">
        <f>SUM(K6:K50)</f>
        <v>599746041.95000005</v>
      </c>
    </row>
    <row r="53" spans="1:13" x14ac:dyDescent="0.25">
      <c r="C53" s="51"/>
      <c r="D53" s="51"/>
      <c r="E53" s="51"/>
    </row>
    <row r="54" spans="1:13" x14ac:dyDescent="0.25">
      <c r="A54" s="45" t="s">
        <v>215</v>
      </c>
    </row>
    <row r="62" spans="1:13" x14ac:dyDescent="0.25">
      <c r="A62" s="52"/>
      <c r="B62" s="52"/>
      <c r="C62" s="52"/>
      <c r="D62" s="52"/>
    </row>
  </sheetData>
  <mergeCells count="1">
    <mergeCell ref="A2:M2"/>
  </mergeCells>
  <printOptions horizontalCentered="1"/>
  <pageMargins left="0.19685039370078741" right="0.19685039370078741" top="0.78740157480314965" bottom="0" header="0.51181102362204722" footer="0.51181102362204722"/>
  <pageSetup scale="57" orientation="landscape"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7"/>
  <sheetViews>
    <sheetView tabSelected="1" topLeftCell="J1" workbookViewId="0">
      <selection activeCell="P11" sqref="P11"/>
    </sheetView>
  </sheetViews>
  <sheetFormatPr baseColWidth="10" defaultRowHeight="15" x14ac:dyDescent="0.25"/>
  <cols>
    <col min="1" max="3" width="17.140625" style="57" customWidth="1"/>
    <col min="4" max="4" width="11.42578125" style="57" customWidth="1"/>
    <col min="5" max="5" width="17.140625" style="57" customWidth="1"/>
    <col min="6" max="6" width="22.85546875" style="57" customWidth="1"/>
    <col min="7" max="7" width="14.28515625" style="57" customWidth="1"/>
    <col min="8" max="8" width="71.42578125" style="57" customWidth="1"/>
    <col min="9" max="9" width="8.5703125" style="57" customWidth="1"/>
    <col min="10" max="10" width="20" style="57" customWidth="1"/>
    <col min="11" max="11" width="8.5703125" style="57" customWidth="1"/>
    <col min="12" max="13" width="17.140625" style="57" customWidth="1"/>
    <col min="14" max="14" width="17.140625" style="51" customWidth="1"/>
    <col min="15" max="15" width="22.85546875" style="57" customWidth="1"/>
    <col min="16" max="16" width="17.140625" style="57" customWidth="1"/>
    <col min="17" max="17" width="54.7109375" style="57" bestFit="1" customWidth="1"/>
    <col min="18" max="18" width="85.7109375" style="57" customWidth="1"/>
    <col min="19" max="16384" width="11.42578125" style="57"/>
  </cols>
  <sheetData>
    <row r="1" spans="1:18" x14ac:dyDescent="0.25">
      <c r="A1" s="55" t="s">
        <v>99</v>
      </c>
      <c r="B1" s="55" t="s">
        <v>100</v>
      </c>
      <c r="C1" s="55" t="s">
        <v>220</v>
      </c>
      <c r="D1" s="55" t="s">
        <v>221</v>
      </c>
      <c r="E1" s="55" t="s">
        <v>222</v>
      </c>
      <c r="F1" s="55" t="s">
        <v>223</v>
      </c>
      <c r="G1" s="55" t="s">
        <v>106</v>
      </c>
      <c r="H1" s="55" t="s">
        <v>107</v>
      </c>
      <c r="I1" s="55" t="s">
        <v>110</v>
      </c>
      <c r="J1" s="55" t="s">
        <v>224</v>
      </c>
      <c r="K1" s="55" t="s">
        <v>225</v>
      </c>
      <c r="L1" s="55" t="s">
        <v>108</v>
      </c>
      <c r="M1" s="55" t="s">
        <v>226</v>
      </c>
      <c r="N1" s="56" t="s">
        <v>101</v>
      </c>
      <c r="O1" s="55" t="s">
        <v>227</v>
      </c>
      <c r="P1" s="55" t="s">
        <v>104</v>
      </c>
      <c r="Q1" s="55" t="s">
        <v>105</v>
      </c>
      <c r="R1" s="55" t="s">
        <v>228</v>
      </c>
    </row>
    <row r="2" spans="1:18" ht="39" x14ac:dyDescent="0.25">
      <c r="A2" s="58">
        <v>13123</v>
      </c>
      <c r="B2" s="59" t="s">
        <v>112</v>
      </c>
      <c r="C2" s="59" t="s">
        <v>229</v>
      </c>
      <c r="D2" s="59" t="s">
        <v>230</v>
      </c>
      <c r="E2" s="60" t="s">
        <v>231</v>
      </c>
      <c r="F2" s="59" t="s">
        <v>232</v>
      </c>
      <c r="G2" s="59" t="s">
        <v>233</v>
      </c>
      <c r="H2" s="59" t="s">
        <v>234</v>
      </c>
      <c r="I2" s="59" t="s">
        <v>27</v>
      </c>
      <c r="J2" s="59" t="s">
        <v>235</v>
      </c>
      <c r="K2" s="59" t="s">
        <v>29</v>
      </c>
      <c r="L2" s="48">
        <v>260856</v>
      </c>
      <c r="M2" s="48">
        <v>0</v>
      </c>
      <c r="N2" s="48">
        <v>260856</v>
      </c>
      <c r="O2" s="60" t="s">
        <v>236</v>
      </c>
      <c r="P2" s="59" t="s">
        <v>237</v>
      </c>
      <c r="Q2" s="59" t="s">
        <v>238</v>
      </c>
      <c r="R2" s="59" t="s">
        <v>239</v>
      </c>
    </row>
    <row r="3" spans="1:18" ht="26.25" x14ac:dyDescent="0.25">
      <c r="A3" s="58">
        <v>26223</v>
      </c>
      <c r="B3" s="59" t="s">
        <v>112</v>
      </c>
      <c r="C3" s="59" t="s">
        <v>229</v>
      </c>
      <c r="D3" s="59" t="s">
        <v>230</v>
      </c>
      <c r="E3" s="60" t="s">
        <v>231</v>
      </c>
      <c r="F3" s="59" t="s">
        <v>232</v>
      </c>
      <c r="G3" s="59" t="s">
        <v>240</v>
      </c>
      <c r="H3" s="59" t="s">
        <v>241</v>
      </c>
      <c r="I3" s="59" t="s">
        <v>27</v>
      </c>
      <c r="J3" s="59" t="s">
        <v>235</v>
      </c>
      <c r="K3" s="59" t="s">
        <v>29</v>
      </c>
      <c r="L3" s="48">
        <v>2274699</v>
      </c>
      <c r="M3" s="48">
        <v>0</v>
      </c>
      <c r="N3" s="48">
        <v>2274699</v>
      </c>
      <c r="O3" s="60" t="s">
        <v>236</v>
      </c>
      <c r="P3" s="59" t="s">
        <v>242</v>
      </c>
      <c r="Q3" s="59" t="s">
        <v>243</v>
      </c>
      <c r="R3" s="59" t="s">
        <v>244</v>
      </c>
    </row>
    <row r="4" spans="1:18" ht="26.25" x14ac:dyDescent="0.25">
      <c r="A4" s="58">
        <v>26323</v>
      </c>
      <c r="B4" s="59" t="s">
        <v>112</v>
      </c>
      <c r="C4" s="59" t="s">
        <v>245</v>
      </c>
      <c r="D4" s="59" t="s">
        <v>246</v>
      </c>
      <c r="E4" s="60" t="s">
        <v>231</v>
      </c>
      <c r="F4" s="59" t="s">
        <v>232</v>
      </c>
      <c r="G4" s="59" t="s">
        <v>240</v>
      </c>
      <c r="H4" s="59" t="s">
        <v>241</v>
      </c>
      <c r="I4" s="59" t="s">
        <v>27</v>
      </c>
      <c r="J4" s="59" t="s">
        <v>235</v>
      </c>
      <c r="K4" s="59" t="s">
        <v>29</v>
      </c>
      <c r="L4" s="48">
        <v>1733620</v>
      </c>
      <c r="M4" s="48">
        <v>0</v>
      </c>
      <c r="N4" s="48">
        <v>1733620</v>
      </c>
      <c r="O4" s="60" t="s">
        <v>236</v>
      </c>
      <c r="P4" s="59" t="s">
        <v>247</v>
      </c>
      <c r="Q4" s="59" t="s">
        <v>248</v>
      </c>
      <c r="R4" s="59" t="s">
        <v>249</v>
      </c>
    </row>
    <row r="5" spans="1:18" ht="26.25" x14ac:dyDescent="0.25">
      <c r="A5" s="58">
        <v>37723</v>
      </c>
      <c r="B5" s="59" t="s">
        <v>112</v>
      </c>
      <c r="C5" s="59" t="s">
        <v>245</v>
      </c>
      <c r="D5" s="59" t="s">
        <v>230</v>
      </c>
      <c r="E5" s="60" t="s">
        <v>231</v>
      </c>
      <c r="F5" s="59" t="s">
        <v>232</v>
      </c>
      <c r="G5" s="59" t="s">
        <v>250</v>
      </c>
      <c r="H5" s="59" t="s">
        <v>251</v>
      </c>
      <c r="I5" s="59" t="s">
        <v>27</v>
      </c>
      <c r="J5" s="59" t="s">
        <v>235</v>
      </c>
      <c r="K5" s="59" t="s">
        <v>29</v>
      </c>
      <c r="L5" s="48">
        <v>0.2</v>
      </c>
      <c r="M5" s="48">
        <v>0</v>
      </c>
      <c r="N5" s="48">
        <v>0.2</v>
      </c>
      <c r="O5" s="60" t="s">
        <v>236</v>
      </c>
      <c r="P5" s="59" t="s">
        <v>252</v>
      </c>
      <c r="Q5" s="59" t="s">
        <v>253</v>
      </c>
      <c r="R5" s="59" t="s">
        <v>254</v>
      </c>
    </row>
    <row r="6" spans="1:18" ht="26.25" x14ac:dyDescent="0.25">
      <c r="A6" s="58">
        <v>199323</v>
      </c>
      <c r="B6" s="59" t="s">
        <v>112</v>
      </c>
      <c r="C6" s="59" t="s">
        <v>245</v>
      </c>
      <c r="D6" s="59" t="s">
        <v>246</v>
      </c>
      <c r="E6" s="60" t="s">
        <v>231</v>
      </c>
      <c r="F6" s="59" t="s">
        <v>232</v>
      </c>
      <c r="G6" s="59" t="s">
        <v>240</v>
      </c>
      <c r="H6" s="59" t="s">
        <v>241</v>
      </c>
      <c r="I6" s="59" t="s">
        <v>27</v>
      </c>
      <c r="J6" s="59" t="s">
        <v>235</v>
      </c>
      <c r="K6" s="59" t="s">
        <v>29</v>
      </c>
      <c r="L6" s="48">
        <v>1800000</v>
      </c>
      <c r="M6" s="48">
        <v>0</v>
      </c>
      <c r="N6" s="48">
        <v>1800000</v>
      </c>
      <c r="O6" s="60" t="s">
        <v>236</v>
      </c>
      <c r="P6" s="59" t="s">
        <v>255</v>
      </c>
      <c r="Q6" s="59" t="s">
        <v>256</v>
      </c>
      <c r="R6" s="59" t="s">
        <v>257</v>
      </c>
    </row>
    <row r="7" spans="1:18" ht="26.25" x14ac:dyDescent="0.25">
      <c r="A7" s="58">
        <v>199323</v>
      </c>
      <c r="B7" s="59" t="s">
        <v>112</v>
      </c>
      <c r="C7" s="59" t="s">
        <v>245</v>
      </c>
      <c r="D7" s="59" t="s">
        <v>246</v>
      </c>
      <c r="E7" s="60" t="s">
        <v>231</v>
      </c>
      <c r="F7" s="59" t="s">
        <v>232</v>
      </c>
      <c r="G7" s="59" t="s">
        <v>240</v>
      </c>
      <c r="H7" s="59" t="s">
        <v>241</v>
      </c>
      <c r="I7" s="59" t="s">
        <v>39</v>
      </c>
      <c r="J7" s="59" t="s">
        <v>258</v>
      </c>
      <c r="K7" s="59" t="s">
        <v>29</v>
      </c>
      <c r="L7" s="48">
        <v>200000</v>
      </c>
      <c r="M7" s="48">
        <v>0</v>
      </c>
      <c r="N7" s="48">
        <v>200000</v>
      </c>
      <c r="O7" s="60" t="s">
        <v>236</v>
      </c>
      <c r="P7" s="59" t="s">
        <v>255</v>
      </c>
      <c r="Q7" s="59" t="s">
        <v>256</v>
      </c>
      <c r="R7" s="59" t="s">
        <v>257</v>
      </c>
    </row>
    <row r="8" spans="1:18" ht="39" x14ac:dyDescent="0.25">
      <c r="A8" s="58">
        <v>123</v>
      </c>
      <c r="B8" s="59" t="s">
        <v>112</v>
      </c>
      <c r="C8" s="59" t="s">
        <v>259</v>
      </c>
      <c r="D8" s="59" t="s">
        <v>246</v>
      </c>
      <c r="E8" s="60" t="s">
        <v>231</v>
      </c>
      <c r="F8" s="59" t="s">
        <v>232</v>
      </c>
      <c r="G8" s="59" t="s">
        <v>233</v>
      </c>
      <c r="H8" s="59" t="s">
        <v>234</v>
      </c>
      <c r="I8" s="59" t="s">
        <v>27</v>
      </c>
      <c r="J8" s="59" t="s">
        <v>235</v>
      </c>
      <c r="K8" s="59" t="s">
        <v>29</v>
      </c>
      <c r="L8" s="48">
        <v>0</v>
      </c>
      <c r="M8" s="48">
        <v>0</v>
      </c>
      <c r="N8" s="48">
        <v>0</v>
      </c>
      <c r="O8" s="60" t="s">
        <v>236</v>
      </c>
      <c r="P8" s="59" t="s">
        <v>260</v>
      </c>
      <c r="Q8" s="59" t="s">
        <v>261</v>
      </c>
      <c r="R8" s="59" t="s">
        <v>262</v>
      </c>
    </row>
    <row r="9" spans="1:18" ht="39" x14ac:dyDescent="0.25">
      <c r="A9" s="58">
        <v>123</v>
      </c>
      <c r="B9" s="59" t="s">
        <v>112</v>
      </c>
      <c r="C9" s="59" t="s">
        <v>259</v>
      </c>
      <c r="D9" s="59" t="s">
        <v>246</v>
      </c>
      <c r="E9" s="60" t="s">
        <v>231</v>
      </c>
      <c r="F9" s="59" t="s">
        <v>232</v>
      </c>
      <c r="G9" s="59" t="s">
        <v>233</v>
      </c>
      <c r="H9" s="59" t="s">
        <v>234</v>
      </c>
      <c r="I9" s="59" t="s">
        <v>39</v>
      </c>
      <c r="J9" s="59" t="s">
        <v>258</v>
      </c>
      <c r="K9" s="59" t="s">
        <v>29</v>
      </c>
      <c r="L9" s="48">
        <v>598788.52</v>
      </c>
      <c r="M9" s="48">
        <v>0</v>
      </c>
      <c r="N9" s="48">
        <v>598788.52</v>
      </c>
      <c r="O9" s="60" t="s">
        <v>236</v>
      </c>
      <c r="P9" s="59" t="s">
        <v>260</v>
      </c>
      <c r="Q9" s="59" t="s">
        <v>261</v>
      </c>
      <c r="R9" s="59" t="s">
        <v>262</v>
      </c>
    </row>
    <row r="10" spans="1:18" ht="26.25" x14ac:dyDescent="0.25">
      <c r="A10" s="58">
        <v>223</v>
      </c>
      <c r="B10" s="59" t="s">
        <v>112</v>
      </c>
      <c r="C10" s="59" t="s">
        <v>259</v>
      </c>
      <c r="D10" s="59" t="s">
        <v>230</v>
      </c>
      <c r="E10" s="60" t="s">
        <v>231</v>
      </c>
      <c r="F10" s="59" t="s">
        <v>232</v>
      </c>
      <c r="G10" s="59" t="s">
        <v>233</v>
      </c>
      <c r="H10" s="59" t="s">
        <v>234</v>
      </c>
      <c r="I10" s="59" t="s">
        <v>39</v>
      </c>
      <c r="J10" s="59" t="s">
        <v>258</v>
      </c>
      <c r="K10" s="59" t="s">
        <v>29</v>
      </c>
      <c r="L10" s="48">
        <v>13054086</v>
      </c>
      <c r="M10" s="48">
        <v>0</v>
      </c>
      <c r="N10" s="48">
        <v>13054086</v>
      </c>
      <c r="O10" s="60" t="s">
        <v>236</v>
      </c>
      <c r="P10" s="59" t="s">
        <v>263</v>
      </c>
      <c r="Q10" s="59" t="s">
        <v>264</v>
      </c>
      <c r="R10" s="59" t="s">
        <v>265</v>
      </c>
    </row>
    <row r="11" spans="1:18" ht="39" x14ac:dyDescent="0.25">
      <c r="A11" s="58">
        <v>3223</v>
      </c>
      <c r="B11" s="59" t="s">
        <v>112</v>
      </c>
      <c r="C11" s="59" t="s">
        <v>266</v>
      </c>
      <c r="D11" s="59" t="s">
        <v>246</v>
      </c>
      <c r="E11" s="60" t="s">
        <v>231</v>
      </c>
      <c r="F11" s="59" t="s">
        <v>232</v>
      </c>
      <c r="G11" s="59" t="s">
        <v>267</v>
      </c>
      <c r="H11" s="59" t="s">
        <v>268</v>
      </c>
      <c r="I11" s="59" t="s">
        <v>39</v>
      </c>
      <c r="J11" s="59" t="s">
        <v>258</v>
      </c>
      <c r="K11" s="59" t="s">
        <v>29</v>
      </c>
      <c r="L11" s="48">
        <v>6300784</v>
      </c>
      <c r="M11" s="48">
        <v>0</v>
      </c>
      <c r="N11" s="48">
        <v>6300784</v>
      </c>
      <c r="O11" s="60" t="s">
        <v>236</v>
      </c>
      <c r="P11" s="59" t="s">
        <v>269</v>
      </c>
      <c r="Q11" s="59" t="s">
        <v>270</v>
      </c>
      <c r="R11" s="59" t="s">
        <v>271</v>
      </c>
    </row>
    <row r="12" spans="1:18" ht="39" x14ac:dyDescent="0.25">
      <c r="A12" s="58">
        <v>26023</v>
      </c>
      <c r="B12" s="59" t="s">
        <v>112</v>
      </c>
      <c r="C12" s="59" t="s">
        <v>266</v>
      </c>
      <c r="D12" s="59" t="s">
        <v>246</v>
      </c>
      <c r="E12" s="60" t="s">
        <v>231</v>
      </c>
      <c r="F12" s="59" t="s">
        <v>232</v>
      </c>
      <c r="G12" s="59" t="s">
        <v>267</v>
      </c>
      <c r="H12" s="59" t="s">
        <v>268</v>
      </c>
      <c r="I12" s="59" t="s">
        <v>39</v>
      </c>
      <c r="J12" s="59" t="s">
        <v>258</v>
      </c>
      <c r="K12" s="59" t="s">
        <v>29</v>
      </c>
      <c r="L12" s="48">
        <v>9970093.7699999996</v>
      </c>
      <c r="M12" s="48">
        <v>0</v>
      </c>
      <c r="N12" s="48">
        <v>9970093.7699999996</v>
      </c>
      <c r="O12" s="60" t="s">
        <v>236</v>
      </c>
      <c r="P12" s="59" t="s">
        <v>272</v>
      </c>
      <c r="Q12" s="59" t="s">
        <v>273</v>
      </c>
      <c r="R12" s="59" t="s">
        <v>274</v>
      </c>
    </row>
    <row r="13" spans="1:18" ht="26.25" x14ac:dyDescent="0.25">
      <c r="A13" s="58">
        <v>26423</v>
      </c>
      <c r="B13" s="59" t="s">
        <v>112</v>
      </c>
      <c r="C13" s="59" t="s">
        <v>266</v>
      </c>
      <c r="D13" s="59" t="s">
        <v>246</v>
      </c>
      <c r="E13" s="60" t="s">
        <v>231</v>
      </c>
      <c r="F13" s="59" t="s">
        <v>232</v>
      </c>
      <c r="G13" s="59" t="s">
        <v>240</v>
      </c>
      <c r="H13" s="59" t="s">
        <v>241</v>
      </c>
      <c r="I13" s="59" t="s">
        <v>39</v>
      </c>
      <c r="J13" s="59" t="s">
        <v>258</v>
      </c>
      <c r="K13" s="59" t="s">
        <v>29</v>
      </c>
      <c r="L13" s="48">
        <v>605866</v>
      </c>
      <c r="M13" s="48">
        <v>0</v>
      </c>
      <c r="N13" s="48">
        <v>605866</v>
      </c>
      <c r="O13" s="60" t="s">
        <v>236</v>
      </c>
      <c r="P13" s="59" t="s">
        <v>255</v>
      </c>
      <c r="Q13" s="59" t="s">
        <v>256</v>
      </c>
      <c r="R13" s="59" t="s">
        <v>275</v>
      </c>
    </row>
    <row r="14" spans="1:18" ht="26.25" x14ac:dyDescent="0.25">
      <c r="A14" s="58">
        <v>27623</v>
      </c>
      <c r="B14" s="59" t="s">
        <v>112</v>
      </c>
      <c r="C14" s="59" t="s">
        <v>266</v>
      </c>
      <c r="D14" s="59" t="s">
        <v>230</v>
      </c>
      <c r="E14" s="60" t="s">
        <v>231</v>
      </c>
      <c r="F14" s="59" t="s">
        <v>232</v>
      </c>
      <c r="G14" s="59" t="s">
        <v>276</v>
      </c>
      <c r="H14" s="59" t="s">
        <v>277</v>
      </c>
      <c r="I14" s="59" t="s">
        <v>39</v>
      </c>
      <c r="J14" s="59" t="s">
        <v>258</v>
      </c>
      <c r="K14" s="59" t="s">
        <v>29</v>
      </c>
      <c r="L14" s="48">
        <v>7.62</v>
      </c>
      <c r="M14" s="48">
        <v>0</v>
      </c>
      <c r="N14" s="48">
        <v>7.62</v>
      </c>
      <c r="O14" s="60" t="s">
        <v>236</v>
      </c>
      <c r="P14" s="59" t="s">
        <v>278</v>
      </c>
      <c r="Q14" s="59" t="s">
        <v>279</v>
      </c>
      <c r="R14" s="59" t="s">
        <v>280</v>
      </c>
    </row>
    <row r="15" spans="1:18" ht="26.25" x14ac:dyDescent="0.25">
      <c r="A15" s="58">
        <v>57223</v>
      </c>
      <c r="B15" s="59" t="s">
        <v>112</v>
      </c>
      <c r="C15" s="59" t="s">
        <v>281</v>
      </c>
      <c r="D15" s="59" t="s">
        <v>230</v>
      </c>
      <c r="E15" s="60" t="s">
        <v>231</v>
      </c>
      <c r="F15" s="59" t="s">
        <v>232</v>
      </c>
      <c r="G15" s="59" t="s">
        <v>267</v>
      </c>
      <c r="H15" s="59" t="s">
        <v>268</v>
      </c>
      <c r="I15" s="59" t="s">
        <v>39</v>
      </c>
      <c r="J15" s="59" t="s">
        <v>258</v>
      </c>
      <c r="K15" s="59" t="s">
        <v>29</v>
      </c>
      <c r="L15" s="48">
        <v>16806</v>
      </c>
      <c r="M15" s="48">
        <v>0</v>
      </c>
      <c r="N15" s="48">
        <v>16806</v>
      </c>
      <c r="O15" s="60" t="s">
        <v>236</v>
      </c>
      <c r="P15" s="59" t="s">
        <v>282</v>
      </c>
      <c r="Q15" s="59" t="s">
        <v>283</v>
      </c>
      <c r="R15" s="59" t="s">
        <v>284</v>
      </c>
    </row>
    <row r="16" spans="1:18" ht="26.25" x14ac:dyDescent="0.25">
      <c r="A16" s="58">
        <v>64623</v>
      </c>
      <c r="B16" s="59" t="s">
        <v>112</v>
      </c>
      <c r="C16" s="59" t="s">
        <v>281</v>
      </c>
      <c r="D16" s="59" t="s">
        <v>246</v>
      </c>
      <c r="E16" s="60" t="s">
        <v>231</v>
      </c>
      <c r="F16" s="59" t="s">
        <v>232</v>
      </c>
      <c r="G16" s="59" t="s">
        <v>285</v>
      </c>
      <c r="H16" s="59" t="s">
        <v>286</v>
      </c>
      <c r="I16" s="59" t="s">
        <v>39</v>
      </c>
      <c r="J16" s="59" t="s">
        <v>258</v>
      </c>
      <c r="K16" s="59" t="s">
        <v>29</v>
      </c>
      <c r="L16" s="48">
        <v>10263730</v>
      </c>
      <c r="M16" s="48">
        <v>0</v>
      </c>
      <c r="N16" s="48">
        <v>10263730</v>
      </c>
      <c r="O16" s="60" t="s">
        <v>236</v>
      </c>
      <c r="P16" s="59" t="s">
        <v>287</v>
      </c>
      <c r="Q16" s="59" t="s">
        <v>288</v>
      </c>
      <c r="R16" s="59" t="s">
        <v>289</v>
      </c>
    </row>
    <row r="17" spans="1:18" ht="26.25" x14ac:dyDescent="0.25">
      <c r="A17" s="58">
        <v>65023</v>
      </c>
      <c r="B17" s="59" t="s">
        <v>112</v>
      </c>
      <c r="C17" s="59" t="s">
        <v>281</v>
      </c>
      <c r="D17" s="59" t="s">
        <v>230</v>
      </c>
      <c r="E17" s="60" t="s">
        <v>231</v>
      </c>
      <c r="F17" s="59" t="s">
        <v>232</v>
      </c>
      <c r="G17" s="59" t="s">
        <v>290</v>
      </c>
      <c r="H17" s="59" t="s">
        <v>291</v>
      </c>
      <c r="I17" s="59" t="s">
        <v>39</v>
      </c>
      <c r="J17" s="59" t="s">
        <v>258</v>
      </c>
      <c r="K17" s="59" t="s">
        <v>29</v>
      </c>
      <c r="L17" s="48">
        <v>3425000</v>
      </c>
      <c r="M17" s="48">
        <v>0</v>
      </c>
      <c r="N17" s="48">
        <v>3425000</v>
      </c>
      <c r="O17" s="60" t="s">
        <v>236</v>
      </c>
      <c r="P17" s="59" t="s">
        <v>292</v>
      </c>
      <c r="Q17" s="59" t="s">
        <v>293</v>
      </c>
      <c r="R17" s="59" t="s">
        <v>294</v>
      </c>
    </row>
    <row r="18" spans="1:18" ht="39" x14ac:dyDescent="0.25">
      <c r="A18" s="58">
        <v>72223</v>
      </c>
      <c r="B18" s="59" t="s">
        <v>112</v>
      </c>
      <c r="C18" s="59" t="s">
        <v>281</v>
      </c>
      <c r="D18" s="59" t="s">
        <v>246</v>
      </c>
      <c r="E18" s="60" t="s">
        <v>231</v>
      </c>
      <c r="F18" s="59" t="s">
        <v>232</v>
      </c>
      <c r="G18" s="59" t="s">
        <v>240</v>
      </c>
      <c r="H18" s="59" t="s">
        <v>241</v>
      </c>
      <c r="I18" s="59" t="s">
        <v>39</v>
      </c>
      <c r="J18" s="59" t="s">
        <v>258</v>
      </c>
      <c r="K18" s="59" t="s">
        <v>29</v>
      </c>
      <c r="L18" s="48">
        <v>2890900.61</v>
      </c>
      <c r="M18" s="48">
        <v>0</v>
      </c>
      <c r="N18" s="48">
        <v>2890900.61</v>
      </c>
      <c r="O18" s="60" t="s">
        <v>236</v>
      </c>
      <c r="P18" s="59" t="s">
        <v>295</v>
      </c>
      <c r="Q18" s="59" t="s">
        <v>296</v>
      </c>
      <c r="R18" s="59" t="s">
        <v>297</v>
      </c>
    </row>
    <row r="19" spans="1:18" ht="26.25" x14ac:dyDescent="0.25">
      <c r="A19" s="58">
        <v>77323</v>
      </c>
      <c r="B19" s="59" t="s">
        <v>112</v>
      </c>
      <c r="C19" s="59" t="s">
        <v>298</v>
      </c>
      <c r="D19" s="59" t="s">
        <v>230</v>
      </c>
      <c r="E19" s="60" t="s">
        <v>231</v>
      </c>
      <c r="F19" s="59" t="s">
        <v>232</v>
      </c>
      <c r="G19" s="59" t="s">
        <v>299</v>
      </c>
      <c r="H19" s="59" t="s">
        <v>91</v>
      </c>
      <c r="I19" s="59" t="s">
        <v>39</v>
      </c>
      <c r="J19" s="59" t="s">
        <v>258</v>
      </c>
      <c r="K19" s="59" t="s">
        <v>29</v>
      </c>
      <c r="L19" s="48">
        <v>0.55000000000000004</v>
      </c>
      <c r="M19" s="48">
        <v>0</v>
      </c>
      <c r="N19" s="48">
        <v>0.55000000000000004</v>
      </c>
      <c r="O19" s="60" t="s">
        <v>236</v>
      </c>
      <c r="P19" s="59" t="s">
        <v>300</v>
      </c>
      <c r="Q19" s="59" t="s">
        <v>301</v>
      </c>
      <c r="R19" s="59" t="s">
        <v>302</v>
      </c>
    </row>
    <row r="20" spans="1:18" ht="39" x14ac:dyDescent="0.25">
      <c r="A20" s="58">
        <v>93523</v>
      </c>
      <c r="B20" s="59" t="s">
        <v>112</v>
      </c>
      <c r="C20" s="59" t="s">
        <v>298</v>
      </c>
      <c r="D20" s="59" t="s">
        <v>230</v>
      </c>
      <c r="E20" s="60" t="s">
        <v>231</v>
      </c>
      <c r="F20" s="59" t="s">
        <v>232</v>
      </c>
      <c r="G20" s="59" t="s">
        <v>303</v>
      </c>
      <c r="H20" s="59" t="s">
        <v>93</v>
      </c>
      <c r="I20" s="59" t="s">
        <v>39</v>
      </c>
      <c r="J20" s="59" t="s">
        <v>258</v>
      </c>
      <c r="K20" s="59" t="s">
        <v>29</v>
      </c>
      <c r="L20" s="48">
        <v>1745142</v>
      </c>
      <c r="M20" s="48">
        <v>0</v>
      </c>
      <c r="N20" s="48">
        <v>1745142</v>
      </c>
      <c r="O20" s="60" t="s">
        <v>236</v>
      </c>
      <c r="P20" s="59" t="s">
        <v>304</v>
      </c>
      <c r="Q20" s="59" t="s">
        <v>305</v>
      </c>
      <c r="R20" s="59" t="s">
        <v>306</v>
      </c>
    </row>
    <row r="21" spans="1:18" ht="39" x14ac:dyDescent="0.25">
      <c r="A21" s="58">
        <v>105323</v>
      </c>
      <c r="B21" s="59" t="s">
        <v>112</v>
      </c>
      <c r="C21" s="59" t="s">
        <v>298</v>
      </c>
      <c r="D21" s="59" t="s">
        <v>230</v>
      </c>
      <c r="E21" s="60" t="s">
        <v>231</v>
      </c>
      <c r="F21" s="59" t="s">
        <v>232</v>
      </c>
      <c r="G21" s="59" t="s">
        <v>196</v>
      </c>
      <c r="H21" s="59" t="s">
        <v>197</v>
      </c>
      <c r="I21" s="59" t="s">
        <v>39</v>
      </c>
      <c r="J21" s="59" t="s">
        <v>258</v>
      </c>
      <c r="K21" s="59" t="s">
        <v>29</v>
      </c>
      <c r="L21" s="48">
        <v>1500556</v>
      </c>
      <c r="M21" s="48">
        <v>0</v>
      </c>
      <c r="N21" s="48">
        <v>1500556</v>
      </c>
      <c r="O21" s="60" t="s">
        <v>236</v>
      </c>
      <c r="P21" s="59" t="s">
        <v>194</v>
      </c>
      <c r="Q21" s="59" t="s">
        <v>195</v>
      </c>
      <c r="R21" s="59" t="s">
        <v>198</v>
      </c>
    </row>
    <row r="22" spans="1:18" ht="39" x14ac:dyDescent="0.25">
      <c r="A22" s="58">
        <v>105323</v>
      </c>
      <c r="B22" s="59" t="s">
        <v>112</v>
      </c>
      <c r="C22" s="59" t="s">
        <v>298</v>
      </c>
      <c r="D22" s="59" t="s">
        <v>230</v>
      </c>
      <c r="E22" s="60" t="s">
        <v>231</v>
      </c>
      <c r="F22" s="59" t="s">
        <v>232</v>
      </c>
      <c r="G22" s="59" t="s">
        <v>303</v>
      </c>
      <c r="H22" s="59" t="s">
        <v>93</v>
      </c>
      <c r="I22" s="59" t="s">
        <v>39</v>
      </c>
      <c r="J22" s="59" t="s">
        <v>258</v>
      </c>
      <c r="K22" s="59" t="s">
        <v>29</v>
      </c>
      <c r="L22" s="48">
        <v>62044314</v>
      </c>
      <c r="M22" s="48">
        <v>0</v>
      </c>
      <c r="N22" s="48">
        <v>62044314</v>
      </c>
      <c r="O22" s="60" t="s">
        <v>236</v>
      </c>
      <c r="P22" s="59" t="s">
        <v>194</v>
      </c>
      <c r="Q22" s="59" t="s">
        <v>195</v>
      </c>
      <c r="R22" s="59" t="s">
        <v>198</v>
      </c>
    </row>
    <row r="23" spans="1:18" ht="26.25" x14ac:dyDescent="0.25">
      <c r="A23" s="58">
        <v>116423</v>
      </c>
      <c r="B23" s="59" t="s">
        <v>112</v>
      </c>
      <c r="C23" s="59" t="s">
        <v>298</v>
      </c>
      <c r="D23" s="59" t="s">
        <v>246</v>
      </c>
      <c r="E23" s="60" t="s">
        <v>231</v>
      </c>
      <c r="F23" s="59" t="s">
        <v>232</v>
      </c>
      <c r="G23" s="59" t="s">
        <v>267</v>
      </c>
      <c r="H23" s="59" t="s">
        <v>268</v>
      </c>
      <c r="I23" s="59" t="s">
        <v>39</v>
      </c>
      <c r="J23" s="59" t="s">
        <v>258</v>
      </c>
      <c r="K23" s="59" t="s">
        <v>29</v>
      </c>
      <c r="L23" s="48">
        <v>708419.28</v>
      </c>
      <c r="M23" s="48">
        <v>0</v>
      </c>
      <c r="N23" s="48">
        <v>708419.28</v>
      </c>
      <c r="O23" s="60" t="s">
        <v>236</v>
      </c>
      <c r="P23" s="59" t="s">
        <v>307</v>
      </c>
      <c r="Q23" s="59" t="s">
        <v>308</v>
      </c>
      <c r="R23" s="59" t="s">
        <v>309</v>
      </c>
    </row>
    <row r="24" spans="1:18" ht="39" x14ac:dyDescent="0.25">
      <c r="A24" s="58">
        <v>175323</v>
      </c>
      <c r="B24" s="59" t="s">
        <v>112</v>
      </c>
      <c r="C24" s="59" t="s">
        <v>298</v>
      </c>
      <c r="D24" s="59" t="s">
        <v>230</v>
      </c>
      <c r="E24" s="60" t="s">
        <v>231</v>
      </c>
      <c r="F24" s="59" t="s">
        <v>232</v>
      </c>
      <c r="G24" s="59" t="s">
        <v>250</v>
      </c>
      <c r="H24" s="59" t="s">
        <v>251</v>
      </c>
      <c r="I24" s="59" t="s">
        <v>39</v>
      </c>
      <c r="J24" s="59" t="s">
        <v>258</v>
      </c>
      <c r="K24" s="59" t="s">
        <v>29</v>
      </c>
      <c r="L24" s="48">
        <v>19409000</v>
      </c>
      <c r="M24" s="48">
        <v>0</v>
      </c>
      <c r="N24" s="48">
        <v>19409000</v>
      </c>
      <c r="O24" s="60" t="s">
        <v>310</v>
      </c>
      <c r="P24" s="59" t="s">
        <v>311</v>
      </c>
      <c r="Q24" s="59" t="s">
        <v>312</v>
      </c>
      <c r="R24" s="59" t="s">
        <v>313</v>
      </c>
    </row>
    <row r="25" spans="1:18" ht="26.25" x14ac:dyDescent="0.25">
      <c r="A25" s="58">
        <v>200823</v>
      </c>
      <c r="B25" s="59" t="s">
        <v>112</v>
      </c>
      <c r="C25" s="59" t="s">
        <v>314</v>
      </c>
      <c r="D25" s="59" t="s">
        <v>246</v>
      </c>
      <c r="E25" s="60" t="s">
        <v>231</v>
      </c>
      <c r="F25" s="59" t="s">
        <v>232</v>
      </c>
      <c r="G25" s="59" t="s">
        <v>267</v>
      </c>
      <c r="H25" s="59" t="s">
        <v>268</v>
      </c>
      <c r="I25" s="59" t="s">
        <v>39</v>
      </c>
      <c r="J25" s="59" t="s">
        <v>258</v>
      </c>
      <c r="K25" s="59" t="s">
        <v>29</v>
      </c>
      <c r="L25" s="48">
        <v>500000</v>
      </c>
      <c r="M25" s="48">
        <v>-92070</v>
      </c>
      <c r="N25" s="48">
        <v>407930</v>
      </c>
      <c r="O25" s="60" t="s">
        <v>236</v>
      </c>
      <c r="P25" s="59" t="s">
        <v>315</v>
      </c>
      <c r="Q25" s="59" t="s">
        <v>316</v>
      </c>
      <c r="R25" s="59" t="s">
        <v>317</v>
      </c>
    </row>
    <row r="26" spans="1:18" ht="26.25" x14ac:dyDescent="0.25">
      <c r="A26" s="58">
        <v>200923</v>
      </c>
      <c r="B26" s="59" t="s">
        <v>112</v>
      </c>
      <c r="C26" s="59" t="s">
        <v>314</v>
      </c>
      <c r="D26" s="59" t="s">
        <v>246</v>
      </c>
      <c r="E26" s="60" t="s">
        <v>231</v>
      </c>
      <c r="F26" s="59" t="s">
        <v>232</v>
      </c>
      <c r="G26" s="59" t="s">
        <v>267</v>
      </c>
      <c r="H26" s="59" t="s">
        <v>268</v>
      </c>
      <c r="I26" s="59" t="s">
        <v>39</v>
      </c>
      <c r="J26" s="59" t="s">
        <v>258</v>
      </c>
      <c r="K26" s="59" t="s">
        <v>29</v>
      </c>
      <c r="L26" s="48">
        <v>3700000</v>
      </c>
      <c r="M26" s="48">
        <v>-676991</v>
      </c>
      <c r="N26" s="48">
        <v>3023009</v>
      </c>
      <c r="O26" s="60" t="s">
        <v>236</v>
      </c>
      <c r="P26" s="59" t="s">
        <v>318</v>
      </c>
      <c r="Q26" s="59" t="s">
        <v>319</v>
      </c>
      <c r="R26" s="59" t="s">
        <v>320</v>
      </c>
    </row>
    <row r="27" spans="1:18" ht="39" x14ac:dyDescent="0.25">
      <c r="A27" s="58">
        <v>10523</v>
      </c>
      <c r="B27" s="59" t="s">
        <v>112</v>
      </c>
      <c r="C27" s="59" t="s">
        <v>321</v>
      </c>
      <c r="D27" s="59" t="s">
        <v>230</v>
      </c>
      <c r="E27" s="60" t="s">
        <v>231</v>
      </c>
      <c r="F27" s="59" t="s">
        <v>232</v>
      </c>
      <c r="G27" s="59" t="s">
        <v>142</v>
      </c>
      <c r="H27" s="59" t="s">
        <v>143</v>
      </c>
      <c r="I27" s="59" t="s">
        <v>27</v>
      </c>
      <c r="J27" s="59" t="s">
        <v>235</v>
      </c>
      <c r="K27" s="59" t="s">
        <v>29</v>
      </c>
      <c r="L27" s="48">
        <v>0</v>
      </c>
      <c r="M27" s="48">
        <v>0</v>
      </c>
      <c r="N27" s="48">
        <v>0</v>
      </c>
      <c r="O27" s="60" t="s">
        <v>236</v>
      </c>
      <c r="P27" s="59" t="s">
        <v>322</v>
      </c>
      <c r="Q27" s="59" t="s">
        <v>323</v>
      </c>
      <c r="R27" s="59" t="s">
        <v>324</v>
      </c>
    </row>
    <row r="28" spans="1:18" ht="39" x14ac:dyDescent="0.25">
      <c r="A28" s="58">
        <v>10523</v>
      </c>
      <c r="B28" s="59" t="s">
        <v>112</v>
      </c>
      <c r="C28" s="59" t="s">
        <v>321</v>
      </c>
      <c r="D28" s="59" t="s">
        <v>230</v>
      </c>
      <c r="E28" s="60" t="s">
        <v>231</v>
      </c>
      <c r="F28" s="59" t="s">
        <v>232</v>
      </c>
      <c r="G28" s="59" t="s">
        <v>142</v>
      </c>
      <c r="H28" s="59" t="s">
        <v>143</v>
      </c>
      <c r="I28" s="59" t="s">
        <v>39</v>
      </c>
      <c r="J28" s="59" t="s">
        <v>258</v>
      </c>
      <c r="K28" s="59" t="s">
        <v>29</v>
      </c>
      <c r="L28" s="48">
        <v>6875000</v>
      </c>
      <c r="M28" s="48">
        <v>0</v>
      </c>
      <c r="N28" s="48">
        <v>6875000</v>
      </c>
      <c r="O28" s="60" t="s">
        <v>236</v>
      </c>
      <c r="P28" s="59" t="s">
        <v>322</v>
      </c>
      <c r="Q28" s="59" t="s">
        <v>323</v>
      </c>
      <c r="R28" s="59" t="s">
        <v>324</v>
      </c>
    </row>
    <row r="29" spans="1:18" ht="39" x14ac:dyDescent="0.25">
      <c r="A29" s="58">
        <v>50523</v>
      </c>
      <c r="B29" s="59" t="s">
        <v>112</v>
      </c>
      <c r="C29" s="59" t="s">
        <v>321</v>
      </c>
      <c r="D29" s="59" t="s">
        <v>230</v>
      </c>
      <c r="E29" s="60" t="s">
        <v>231</v>
      </c>
      <c r="F29" s="59" t="s">
        <v>232</v>
      </c>
      <c r="G29" s="59" t="s">
        <v>142</v>
      </c>
      <c r="H29" s="59" t="s">
        <v>143</v>
      </c>
      <c r="I29" s="59" t="s">
        <v>27</v>
      </c>
      <c r="J29" s="59" t="s">
        <v>235</v>
      </c>
      <c r="K29" s="59" t="s">
        <v>29</v>
      </c>
      <c r="L29" s="48">
        <v>19781435.73</v>
      </c>
      <c r="M29" s="48">
        <v>0</v>
      </c>
      <c r="N29" s="48">
        <v>19781435.73</v>
      </c>
      <c r="O29" s="60" t="s">
        <v>236</v>
      </c>
      <c r="P29" s="59" t="s">
        <v>325</v>
      </c>
      <c r="Q29" s="59" t="s">
        <v>326</v>
      </c>
      <c r="R29" s="59" t="s">
        <v>327</v>
      </c>
    </row>
    <row r="30" spans="1:18" ht="39" x14ac:dyDescent="0.25">
      <c r="A30" s="58">
        <v>50523</v>
      </c>
      <c r="B30" s="59" t="s">
        <v>112</v>
      </c>
      <c r="C30" s="59" t="s">
        <v>321</v>
      </c>
      <c r="D30" s="59" t="s">
        <v>230</v>
      </c>
      <c r="E30" s="60" t="s">
        <v>231</v>
      </c>
      <c r="F30" s="59" t="s">
        <v>232</v>
      </c>
      <c r="G30" s="59" t="s">
        <v>142</v>
      </c>
      <c r="H30" s="59" t="s">
        <v>143</v>
      </c>
      <c r="I30" s="59" t="s">
        <v>39</v>
      </c>
      <c r="J30" s="59" t="s">
        <v>258</v>
      </c>
      <c r="K30" s="59" t="s">
        <v>29</v>
      </c>
      <c r="L30" s="48">
        <v>69840579.209999993</v>
      </c>
      <c r="M30" s="48">
        <v>0</v>
      </c>
      <c r="N30" s="48">
        <v>69840579.209999993</v>
      </c>
      <c r="O30" s="60" t="s">
        <v>236</v>
      </c>
      <c r="P30" s="59" t="s">
        <v>325</v>
      </c>
      <c r="Q30" s="59" t="s">
        <v>326</v>
      </c>
      <c r="R30" s="59" t="s">
        <v>327</v>
      </c>
    </row>
    <row r="31" spans="1:18" ht="51.75" x14ac:dyDescent="0.25">
      <c r="A31" s="58">
        <v>51323</v>
      </c>
      <c r="B31" s="59" t="s">
        <v>112</v>
      </c>
      <c r="C31" s="59" t="s">
        <v>328</v>
      </c>
      <c r="D31" s="59" t="s">
        <v>230</v>
      </c>
      <c r="E31" s="60" t="s">
        <v>329</v>
      </c>
      <c r="F31" s="59" t="s">
        <v>330</v>
      </c>
      <c r="G31" s="59" t="s">
        <v>115</v>
      </c>
      <c r="H31" s="59" t="s">
        <v>116</v>
      </c>
      <c r="I31" s="59" t="s">
        <v>27</v>
      </c>
      <c r="J31" s="59" t="s">
        <v>235</v>
      </c>
      <c r="K31" s="59" t="s">
        <v>29</v>
      </c>
      <c r="L31" s="48">
        <v>0</v>
      </c>
      <c r="M31" s="48">
        <v>0</v>
      </c>
      <c r="N31" s="48">
        <v>0</v>
      </c>
      <c r="O31" s="60" t="s">
        <v>236</v>
      </c>
      <c r="P31" s="59" t="s">
        <v>331</v>
      </c>
      <c r="Q31" s="59" t="s">
        <v>332</v>
      </c>
      <c r="R31" s="59" t="s">
        <v>333</v>
      </c>
    </row>
    <row r="32" spans="1:18" ht="39" x14ac:dyDescent="0.25">
      <c r="A32" s="58">
        <v>51323</v>
      </c>
      <c r="B32" s="59" t="s">
        <v>112</v>
      </c>
      <c r="C32" s="59" t="s">
        <v>328</v>
      </c>
      <c r="D32" s="59" t="s">
        <v>230</v>
      </c>
      <c r="E32" s="60" t="s">
        <v>334</v>
      </c>
      <c r="F32" s="59" t="s">
        <v>335</v>
      </c>
      <c r="G32" s="59" t="s">
        <v>131</v>
      </c>
      <c r="H32" s="59" t="s">
        <v>132</v>
      </c>
      <c r="I32" s="59" t="s">
        <v>27</v>
      </c>
      <c r="J32" s="59" t="s">
        <v>235</v>
      </c>
      <c r="K32" s="59" t="s">
        <v>29</v>
      </c>
      <c r="L32" s="48">
        <v>0</v>
      </c>
      <c r="M32" s="48">
        <v>0</v>
      </c>
      <c r="N32" s="48">
        <v>0</v>
      </c>
      <c r="O32" s="60" t="s">
        <v>236</v>
      </c>
      <c r="P32" s="59" t="s">
        <v>331</v>
      </c>
      <c r="Q32" s="59" t="s">
        <v>332</v>
      </c>
      <c r="R32" s="59" t="s">
        <v>333</v>
      </c>
    </row>
    <row r="33" spans="1:18" ht="51.75" x14ac:dyDescent="0.25">
      <c r="A33" s="58">
        <v>51323</v>
      </c>
      <c r="B33" s="59" t="s">
        <v>112</v>
      </c>
      <c r="C33" s="59" t="s">
        <v>328</v>
      </c>
      <c r="D33" s="59" t="s">
        <v>230</v>
      </c>
      <c r="E33" s="60" t="s">
        <v>336</v>
      </c>
      <c r="F33" s="59" t="s">
        <v>337</v>
      </c>
      <c r="G33" s="59" t="s">
        <v>121</v>
      </c>
      <c r="H33" s="59" t="s">
        <v>122</v>
      </c>
      <c r="I33" s="59" t="s">
        <v>27</v>
      </c>
      <c r="J33" s="59" t="s">
        <v>235</v>
      </c>
      <c r="K33" s="59" t="s">
        <v>29</v>
      </c>
      <c r="L33" s="48">
        <v>0</v>
      </c>
      <c r="M33" s="48">
        <v>0</v>
      </c>
      <c r="N33" s="48">
        <v>0</v>
      </c>
      <c r="O33" s="60" t="s">
        <v>236</v>
      </c>
      <c r="P33" s="59" t="s">
        <v>331</v>
      </c>
      <c r="Q33" s="59" t="s">
        <v>332</v>
      </c>
      <c r="R33" s="59" t="s">
        <v>333</v>
      </c>
    </row>
    <row r="34" spans="1:18" ht="51.75" x14ac:dyDescent="0.25">
      <c r="A34" s="58">
        <v>51323</v>
      </c>
      <c r="B34" s="59" t="s">
        <v>112</v>
      </c>
      <c r="C34" s="59" t="s">
        <v>328</v>
      </c>
      <c r="D34" s="59" t="s">
        <v>230</v>
      </c>
      <c r="E34" s="60" t="s">
        <v>338</v>
      </c>
      <c r="F34" s="59" t="s">
        <v>339</v>
      </c>
      <c r="G34" s="59" t="s">
        <v>129</v>
      </c>
      <c r="H34" s="59" t="s">
        <v>130</v>
      </c>
      <c r="I34" s="59" t="s">
        <v>27</v>
      </c>
      <c r="J34" s="59" t="s">
        <v>235</v>
      </c>
      <c r="K34" s="59" t="s">
        <v>29</v>
      </c>
      <c r="L34" s="48">
        <v>0</v>
      </c>
      <c r="M34" s="48">
        <v>0</v>
      </c>
      <c r="N34" s="48">
        <v>0</v>
      </c>
      <c r="O34" s="60" t="s">
        <v>236</v>
      </c>
      <c r="P34" s="59" t="s">
        <v>331</v>
      </c>
      <c r="Q34" s="59" t="s">
        <v>332</v>
      </c>
      <c r="R34" s="59" t="s">
        <v>333</v>
      </c>
    </row>
    <row r="35" spans="1:18" ht="51.75" x14ac:dyDescent="0.25">
      <c r="A35" s="58">
        <v>51323</v>
      </c>
      <c r="B35" s="59" t="s">
        <v>112</v>
      </c>
      <c r="C35" s="59" t="s">
        <v>328</v>
      </c>
      <c r="D35" s="59" t="s">
        <v>230</v>
      </c>
      <c r="E35" s="60" t="s">
        <v>338</v>
      </c>
      <c r="F35" s="59" t="s">
        <v>339</v>
      </c>
      <c r="G35" s="59" t="s">
        <v>150</v>
      </c>
      <c r="H35" s="59" t="s">
        <v>151</v>
      </c>
      <c r="I35" s="59" t="s">
        <v>27</v>
      </c>
      <c r="J35" s="59" t="s">
        <v>235</v>
      </c>
      <c r="K35" s="59" t="s">
        <v>29</v>
      </c>
      <c r="L35" s="48">
        <v>0</v>
      </c>
      <c r="M35" s="48">
        <v>0</v>
      </c>
      <c r="N35" s="48">
        <v>0</v>
      </c>
      <c r="O35" s="60" t="s">
        <v>236</v>
      </c>
      <c r="P35" s="59" t="s">
        <v>331</v>
      </c>
      <c r="Q35" s="59" t="s">
        <v>332</v>
      </c>
      <c r="R35" s="59" t="s">
        <v>333</v>
      </c>
    </row>
    <row r="36" spans="1:18" ht="51.75" x14ac:dyDescent="0.25">
      <c r="A36" s="58">
        <v>51323</v>
      </c>
      <c r="B36" s="59" t="s">
        <v>112</v>
      </c>
      <c r="C36" s="59" t="s">
        <v>328</v>
      </c>
      <c r="D36" s="59" t="s">
        <v>230</v>
      </c>
      <c r="E36" s="60" t="s">
        <v>338</v>
      </c>
      <c r="F36" s="59" t="s">
        <v>339</v>
      </c>
      <c r="G36" s="59" t="s">
        <v>126</v>
      </c>
      <c r="H36" s="59" t="s">
        <v>127</v>
      </c>
      <c r="I36" s="59" t="s">
        <v>27</v>
      </c>
      <c r="J36" s="59" t="s">
        <v>235</v>
      </c>
      <c r="K36" s="59" t="s">
        <v>29</v>
      </c>
      <c r="L36" s="48">
        <v>0</v>
      </c>
      <c r="M36" s="48">
        <v>0</v>
      </c>
      <c r="N36" s="48">
        <v>0</v>
      </c>
      <c r="O36" s="60" t="s">
        <v>236</v>
      </c>
      <c r="P36" s="59" t="s">
        <v>331</v>
      </c>
      <c r="Q36" s="59" t="s">
        <v>332</v>
      </c>
      <c r="R36" s="59" t="s">
        <v>333</v>
      </c>
    </row>
    <row r="37" spans="1:18" ht="51.75" x14ac:dyDescent="0.25">
      <c r="A37" s="58">
        <v>51323</v>
      </c>
      <c r="B37" s="59" t="s">
        <v>112</v>
      </c>
      <c r="C37" s="59" t="s">
        <v>328</v>
      </c>
      <c r="D37" s="59" t="s">
        <v>230</v>
      </c>
      <c r="E37" s="60" t="s">
        <v>340</v>
      </c>
      <c r="F37" s="59" t="s">
        <v>341</v>
      </c>
      <c r="G37" s="59" t="s">
        <v>121</v>
      </c>
      <c r="H37" s="59" t="s">
        <v>122</v>
      </c>
      <c r="I37" s="59" t="s">
        <v>27</v>
      </c>
      <c r="J37" s="59" t="s">
        <v>235</v>
      </c>
      <c r="K37" s="59" t="s">
        <v>29</v>
      </c>
      <c r="L37" s="48">
        <v>0.48</v>
      </c>
      <c r="M37" s="48">
        <v>0</v>
      </c>
      <c r="N37" s="48">
        <v>0.48</v>
      </c>
      <c r="O37" s="60" t="s">
        <v>236</v>
      </c>
      <c r="P37" s="59" t="s">
        <v>331</v>
      </c>
      <c r="Q37" s="59" t="s">
        <v>332</v>
      </c>
      <c r="R37" s="59" t="s">
        <v>333</v>
      </c>
    </row>
    <row r="38" spans="1:18" ht="51.75" x14ac:dyDescent="0.25">
      <c r="A38" s="58">
        <v>51323</v>
      </c>
      <c r="B38" s="59" t="s">
        <v>112</v>
      </c>
      <c r="C38" s="59" t="s">
        <v>328</v>
      </c>
      <c r="D38" s="59" t="s">
        <v>230</v>
      </c>
      <c r="E38" s="60" t="s">
        <v>342</v>
      </c>
      <c r="F38" s="59" t="s">
        <v>343</v>
      </c>
      <c r="G38" s="59" t="s">
        <v>115</v>
      </c>
      <c r="H38" s="59" t="s">
        <v>116</v>
      </c>
      <c r="I38" s="59" t="s">
        <v>27</v>
      </c>
      <c r="J38" s="59" t="s">
        <v>235</v>
      </c>
      <c r="K38" s="59" t="s">
        <v>29</v>
      </c>
      <c r="L38" s="48">
        <v>0</v>
      </c>
      <c r="M38" s="48">
        <v>0</v>
      </c>
      <c r="N38" s="48">
        <v>0</v>
      </c>
      <c r="O38" s="60" t="s">
        <v>236</v>
      </c>
      <c r="P38" s="59" t="s">
        <v>331</v>
      </c>
      <c r="Q38" s="59" t="s">
        <v>332</v>
      </c>
      <c r="R38" s="59" t="s">
        <v>333</v>
      </c>
    </row>
    <row r="39" spans="1:18" ht="51.75" x14ac:dyDescent="0.25">
      <c r="A39" s="58">
        <v>51323</v>
      </c>
      <c r="B39" s="59" t="s">
        <v>112</v>
      </c>
      <c r="C39" s="59" t="s">
        <v>328</v>
      </c>
      <c r="D39" s="59" t="s">
        <v>230</v>
      </c>
      <c r="E39" s="60" t="s">
        <v>342</v>
      </c>
      <c r="F39" s="59" t="s">
        <v>343</v>
      </c>
      <c r="G39" s="59" t="s">
        <v>135</v>
      </c>
      <c r="H39" s="59" t="s">
        <v>136</v>
      </c>
      <c r="I39" s="59" t="s">
        <v>27</v>
      </c>
      <c r="J39" s="59" t="s">
        <v>235</v>
      </c>
      <c r="K39" s="59" t="s">
        <v>29</v>
      </c>
      <c r="L39" s="48">
        <v>0</v>
      </c>
      <c r="M39" s="48">
        <v>0</v>
      </c>
      <c r="N39" s="48">
        <v>0</v>
      </c>
      <c r="O39" s="60" t="s">
        <v>236</v>
      </c>
      <c r="P39" s="59" t="s">
        <v>331</v>
      </c>
      <c r="Q39" s="59" t="s">
        <v>332</v>
      </c>
      <c r="R39" s="59" t="s">
        <v>333</v>
      </c>
    </row>
    <row r="40" spans="1:18" ht="39" x14ac:dyDescent="0.25">
      <c r="A40" s="58">
        <v>51323</v>
      </c>
      <c r="B40" s="59" t="s">
        <v>112</v>
      </c>
      <c r="C40" s="59" t="s">
        <v>328</v>
      </c>
      <c r="D40" s="59" t="s">
        <v>230</v>
      </c>
      <c r="E40" s="60" t="s">
        <v>344</v>
      </c>
      <c r="F40" s="59" t="s">
        <v>345</v>
      </c>
      <c r="G40" s="59" t="s">
        <v>346</v>
      </c>
      <c r="H40" s="59" t="s">
        <v>347</v>
      </c>
      <c r="I40" s="59" t="s">
        <v>39</v>
      </c>
      <c r="J40" s="59" t="s">
        <v>258</v>
      </c>
      <c r="K40" s="59" t="s">
        <v>29</v>
      </c>
      <c r="L40" s="48">
        <v>1412681.13</v>
      </c>
      <c r="M40" s="48">
        <v>0</v>
      </c>
      <c r="N40" s="48">
        <v>1412681.13</v>
      </c>
      <c r="O40" s="60" t="s">
        <v>236</v>
      </c>
      <c r="P40" s="59" t="s">
        <v>331</v>
      </c>
      <c r="Q40" s="59" t="s">
        <v>332</v>
      </c>
      <c r="R40" s="59" t="s">
        <v>333</v>
      </c>
    </row>
    <row r="41" spans="1:18" ht="51.75" x14ac:dyDescent="0.25">
      <c r="A41" s="58">
        <v>51323</v>
      </c>
      <c r="B41" s="59" t="s">
        <v>112</v>
      </c>
      <c r="C41" s="59" t="s">
        <v>328</v>
      </c>
      <c r="D41" s="59" t="s">
        <v>230</v>
      </c>
      <c r="E41" s="60" t="s">
        <v>344</v>
      </c>
      <c r="F41" s="59" t="s">
        <v>345</v>
      </c>
      <c r="G41" s="59" t="s">
        <v>129</v>
      </c>
      <c r="H41" s="59" t="s">
        <v>130</v>
      </c>
      <c r="I41" s="59" t="s">
        <v>27</v>
      </c>
      <c r="J41" s="59" t="s">
        <v>235</v>
      </c>
      <c r="K41" s="59" t="s">
        <v>29</v>
      </c>
      <c r="L41" s="48">
        <v>0</v>
      </c>
      <c r="M41" s="48">
        <v>0</v>
      </c>
      <c r="N41" s="48">
        <v>0</v>
      </c>
      <c r="O41" s="60" t="s">
        <v>236</v>
      </c>
      <c r="P41" s="59" t="s">
        <v>331</v>
      </c>
      <c r="Q41" s="59" t="s">
        <v>332</v>
      </c>
      <c r="R41" s="59" t="s">
        <v>333</v>
      </c>
    </row>
    <row r="42" spans="1:18" ht="39" x14ac:dyDescent="0.25">
      <c r="A42" s="58">
        <v>51323</v>
      </c>
      <c r="B42" s="59" t="s">
        <v>112</v>
      </c>
      <c r="C42" s="59" t="s">
        <v>328</v>
      </c>
      <c r="D42" s="59" t="s">
        <v>230</v>
      </c>
      <c r="E42" s="60" t="s">
        <v>344</v>
      </c>
      <c r="F42" s="59" t="s">
        <v>345</v>
      </c>
      <c r="G42" s="59" t="s">
        <v>131</v>
      </c>
      <c r="H42" s="59" t="s">
        <v>132</v>
      </c>
      <c r="I42" s="59" t="s">
        <v>27</v>
      </c>
      <c r="J42" s="59" t="s">
        <v>235</v>
      </c>
      <c r="K42" s="59" t="s">
        <v>29</v>
      </c>
      <c r="L42" s="48">
        <v>0</v>
      </c>
      <c r="M42" s="48">
        <v>0</v>
      </c>
      <c r="N42" s="48">
        <v>0</v>
      </c>
      <c r="O42" s="60" t="s">
        <v>236</v>
      </c>
      <c r="P42" s="59" t="s">
        <v>331</v>
      </c>
      <c r="Q42" s="59" t="s">
        <v>332</v>
      </c>
      <c r="R42" s="59" t="s">
        <v>333</v>
      </c>
    </row>
    <row r="43" spans="1:18" ht="39" x14ac:dyDescent="0.25">
      <c r="A43" s="58">
        <v>51323</v>
      </c>
      <c r="B43" s="59" t="s">
        <v>112</v>
      </c>
      <c r="C43" s="59" t="s">
        <v>328</v>
      </c>
      <c r="D43" s="59" t="s">
        <v>230</v>
      </c>
      <c r="E43" s="60" t="s">
        <v>231</v>
      </c>
      <c r="F43" s="59" t="s">
        <v>232</v>
      </c>
      <c r="G43" s="59" t="s">
        <v>348</v>
      </c>
      <c r="H43" s="59" t="s">
        <v>349</v>
      </c>
      <c r="I43" s="59" t="s">
        <v>27</v>
      </c>
      <c r="J43" s="59" t="s">
        <v>235</v>
      </c>
      <c r="K43" s="59" t="s">
        <v>29</v>
      </c>
      <c r="L43" s="48">
        <v>0</v>
      </c>
      <c r="M43" s="48">
        <v>0</v>
      </c>
      <c r="N43" s="48">
        <v>0</v>
      </c>
      <c r="O43" s="60" t="s">
        <v>236</v>
      </c>
      <c r="P43" s="59" t="s">
        <v>331</v>
      </c>
      <c r="Q43" s="59" t="s">
        <v>332</v>
      </c>
      <c r="R43" s="59" t="s">
        <v>333</v>
      </c>
    </row>
    <row r="44" spans="1:18" ht="39" x14ac:dyDescent="0.25">
      <c r="A44" s="58">
        <v>51323</v>
      </c>
      <c r="B44" s="59" t="s">
        <v>112</v>
      </c>
      <c r="C44" s="59" t="s">
        <v>328</v>
      </c>
      <c r="D44" s="59" t="s">
        <v>230</v>
      </c>
      <c r="E44" s="60" t="s">
        <v>231</v>
      </c>
      <c r="F44" s="59" t="s">
        <v>232</v>
      </c>
      <c r="G44" s="59" t="s">
        <v>142</v>
      </c>
      <c r="H44" s="59" t="s">
        <v>143</v>
      </c>
      <c r="I44" s="59" t="s">
        <v>27</v>
      </c>
      <c r="J44" s="59" t="s">
        <v>235</v>
      </c>
      <c r="K44" s="59" t="s">
        <v>29</v>
      </c>
      <c r="L44" s="48">
        <v>0</v>
      </c>
      <c r="M44" s="48">
        <v>0</v>
      </c>
      <c r="N44" s="48">
        <v>0</v>
      </c>
      <c r="O44" s="60" t="s">
        <v>236</v>
      </c>
      <c r="P44" s="59" t="s">
        <v>331</v>
      </c>
      <c r="Q44" s="59" t="s">
        <v>332</v>
      </c>
      <c r="R44" s="59" t="s">
        <v>333</v>
      </c>
    </row>
    <row r="45" spans="1:18" ht="39" x14ac:dyDescent="0.25">
      <c r="A45" s="58">
        <v>51323</v>
      </c>
      <c r="B45" s="59" t="s">
        <v>112</v>
      </c>
      <c r="C45" s="59" t="s">
        <v>328</v>
      </c>
      <c r="D45" s="59" t="s">
        <v>230</v>
      </c>
      <c r="E45" s="60" t="s">
        <v>231</v>
      </c>
      <c r="F45" s="59" t="s">
        <v>232</v>
      </c>
      <c r="G45" s="59" t="s">
        <v>131</v>
      </c>
      <c r="H45" s="59" t="s">
        <v>132</v>
      </c>
      <c r="I45" s="59" t="s">
        <v>27</v>
      </c>
      <c r="J45" s="59" t="s">
        <v>235</v>
      </c>
      <c r="K45" s="59" t="s">
        <v>29</v>
      </c>
      <c r="L45" s="48">
        <v>0</v>
      </c>
      <c r="M45" s="48">
        <v>0</v>
      </c>
      <c r="N45" s="48">
        <v>0</v>
      </c>
      <c r="O45" s="60" t="s">
        <v>236</v>
      </c>
      <c r="P45" s="59" t="s">
        <v>331</v>
      </c>
      <c r="Q45" s="59" t="s">
        <v>332</v>
      </c>
      <c r="R45" s="59" t="s">
        <v>333</v>
      </c>
    </row>
    <row r="46" spans="1:18" ht="39" x14ac:dyDescent="0.25">
      <c r="A46" s="58">
        <v>51323</v>
      </c>
      <c r="B46" s="59" t="s">
        <v>112</v>
      </c>
      <c r="C46" s="59" t="s">
        <v>328</v>
      </c>
      <c r="D46" s="59" t="s">
        <v>230</v>
      </c>
      <c r="E46" s="60" t="s">
        <v>350</v>
      </c>
      <c r="F46" s="59" t="s">
        <v>351</v>
      </c>
      <c r="G46" s="59" t="s">
        <v>131</v>
      </c>
      <c r="H46" s="59" t="s">
        <v>132</v>
      </c>
      <c r="I46" s="59" t="s">
        <v>27</v>
      </c>
      <c r="J46" s="59" t="s">
        <v>235</v>
      </c>
      <c r="K46" s="59" t="s">
        <v>29</v>
      </c>
      <c r="L46" s="48">
        <v>0</v>
      </c>
      <c r="M46" s="48">
        <v>0</v>
      </c>
      <c r="N46" s="48">
        <v>0</v>
      </c>
      <c r="O46" s="60" t="s">
        <v>236</v>
      </c>
      <c r="P46" s="59" t="s">
        <v>331</v>
      </c>
      <c r="Q46" s="59" t="s">
        <v>332</v>
      </c>
      <c r="R46" s="59" t="s">
        <v>333</v>
      </c>
    </row>
    <row r="47" spans="1:18" ht="39" x14ac:dyDescent="0.25">
      <c r="A47" s="58">
        <v>51323</v>
      </c>
      <c r="B47" s="59" t="s">
        <v>112</v>
      </c>
      <c r="C47" s="59" t="s">
        <v>328</v>
      </c>
      <c r="D47" s="59" t="s">
        <v>230</v>
      </c>
      <c r="E47" s="60" t="s">
        <v>344</v>
      </c>
      <c r="F47" s="59" t="s">
        <v>345</v>
      </c>
      <c r="G47" s="59" t="s">
        <v>346</v>
      </c>
      <c r="H47" s="59" t="s">
        <v>347</v>
      </c>
      <c r="I47" s="59" t="s">
        <v>27</v>
      </c>
      <c r="J47" s="59" t="s">
        <v>235</v>
      </c>
      <c r="K47" s="59" t="s">
        <v>29</v>
      </c>
      <c r="L47" s="48">
        <v>0</v>
      </c>
      <c r="M47" s="48">
        <v>0</v>
      </c>
      <c r="N47" s="48">
        <v>0</v>
      </c>
      <c r="O47" s="60" t="s">
        <v>236</v>
      </c>
      <c r="P47" s="59" t="s">
        <v>331</v>
      </c>
      <c r="Q47" s="59" t="s">
        <v>332</v>
      </c>
      <c r="R47" s="59" t="s">
        <v>333</v>
      </c>
    </row>
    <row r="48" spans="1:18" ht="51.75" x14ac:dyDescent="0.25">
      <c r="A48" s="58">
        <v>70623</v>
      </c>
      <c r="B48" s="59" t="s">
        <v>112</v>
      </c>
      <c r="C48" s="59" t="s">
        <v>328</v>
      </c>
      <c r="D48" s="59" t="s">
        <v>230</v>
      </c>
      <c r="E48" s="60" t="s">
        <v>342</v>
      </c>
      <c r="F48" s="59" t="s">
        <v>343</v>
      </c>
      <c r="G48" s="59" t="s">
        <v>115</v>
      </c>
      <c r="H48" s="59" t="s">
        <v>116</v>
      </c>
      <c r="I48" s="59" t="s">
        <v>27</v>
      </c>
      <c r="J48" s="59" t="s">
        <v>235</v>
      </c>
      <c r="K48" s="59" t="s">
        <v>29</v>
      </c>
      <c r="L48" s="48">
        <v>0</v>
      </c>
      <c r="M48" s="48">
        <v>0</v>
      </c>
      <c r="N48" s="48">
        <v>0</v>
      </c>
      <c r="O48" s="60" t="s">
        <v>236</v>
      </c>
      <c r="P48" s="59" t="s">
        <v>352</v>
      </c>
      <c r="Q48" s="59" t="s">
        <v>353</v>
      </c>
      <c r="R48" s="59" t="s">
        <v>354</v>
      </c>
    </row>
    <row r="49" spans="1:18" ht="51.75" x14ac:dyDescent="0.25">
      <c r="A49" s="58">
        <v>70623</v>
      </c>
      <c r="B49" s="59" t="s">
        <v>112</v>
      </c>
      <c r="C49" s="59" t="s">
        <v>328</v>
      </c>
      <c r="D49" s="59" t="s">
        <v>230</v>
      </c>
      <c r="E49" s="60" t="s">
        <v>342</v>
      </c>
      <c r="F49" s="59" t="s">
        <v>343</v>
      </c>
      <c r="G49" s="59" t="s">
        <v>115</v>
      </c>
      <c r="H49" s="59" t="s">
        <v>116</v>
      </c>
      <c r="I49" s="59" t="s">
        <v>39</v>
      </c>
      <c r="J49" s="59" t="s">
        <v>258</v>
      </c>
      <c r="K49" s="59" t="s">
        <v>29</v>
      </c>
      <c r="L49" s="48">
        <v>55999.839999999997</v>
      </c>
      <c r="M49" s="48">
        <v>0</v>
      </c>
      <c r="N49" s="48">
        <v>55999.839999999997</v>
      </c>
      <c r="O49" s="60" t="s">
        <v>236</v>
      </c>
      <c r="P49" s="59" t="s">
        <v>352</v>
      </c>
      <c r="Q49" s="59" t="s">
        <v>353</v>
      </c>
      <c r="R49" s="59" t="s">
        <v>354</v>
      </c>
    </row>
    <row r="50" spans="1:18" ht="39" x14ac:dyDescent="0.25">
      <c r="A50" s="58">
        <v>77623</v>
      </c>
      <c r="B50" s="59" t="s">
        <v>112</v>
      </c>
      <c r="C50" s="59" t="s">
        <v>328</v>
      </c>
      <c r="D50" s="59" t="s">
        <v>230</v>
      </c>
      <c r="E50" s="60" t="s">
        <v>344</v>
      </c>
      <c r="F50" s="59" t="s">
        <v>345</v>
      </c>
      <c r="G50" s="59" t="s">
        <v>131</v>
      </c>
      <c r="H50" s="59" t="s">
        <v>132</v>
      </c>
      <c r="I50" s="59" t="s">
        <v>27</v>
      </c>
      <c r="J50" s="59" t="s">
        <v>235</v>
      </c>
      <c r="K50" s="59" t="s">
        <v>29</v>
      </c>
      <c r="L50" s="48">
        <v>22158587</v>
      </c>
      <c r="M50" s="48">
        <v>0</v>
      </c>
      <c r="N50" s="48">
        <v>22158587</v>
      </c>
      <c r="O50" s="60" t="s">
        <v>236</v>
      </c>
      <c r="P50" s="59" t="s">
        <v>355</v>
      </c>
      <c r="Q50" s="59" t="s">
        <v>356</v>
      </c>
      <c r="R50" s="59" t="s">
        <v>357</v>
      </c>
    </row>
    <row r="51" spans="1:18" ht="39" x14ac:dyDescent="0.25">
      <c r="A51" s="58">
        <v>77623</v>
      </c>
      <c r="B51" s="59" t="s">
        <v>112</v>
      </c>
      <c r="C51" s="59" t="s">
        <v>328</v>
      </c>
      <c r="D51" s="59" t="s">
        <v>230</v>
      </c>
      <c r="E51" s="60" t="s">
        <v>344</v>
      </c>
      <c r="F51" s="59" t="s">
        <v>345</v>
      </c>
      <c r="G51" s="59" t="s">
        <v>131</v>
      </c>
      <c r="H51" s="59" t="s">
        <v>132</v>
      </c>
      <c r="I51" s="59" t="s">
        <v>39</v>
      </c>
      <c r="J51" s="59" t="s">
        <v>258</v>
      </c>
      <c r="K51" s="59" t="s">
        <v>29</v>
      </c>
      <c r="L51" s="48">
        <v>17841413</v>
      </c>
      <c r="M51" s="48">
        <v>0</v>
      </c>
      <c r="N51" s="48">
        <v>17841413</v>
      </c>
      <c r="O51" s="60" t="s">
        <v>236</v>
      </c>
      <c r="P51" s="59" t="s">
        <v>355</v>
      </c>
      <c r="Q51" s="59" t="s">
        <v>356</v>
      </c>
      <c r="R51" s="59" t="s">
        <v>357</v>
      </c>
    </row>
    <row r="52" spans="1:18" ht="39" x14ac:dyDescent="0.25">
      <c r="A52" s="58">
        <v>91923</v>
      </c>
      <c r="B52" s="59" t="s">
        <v>112</v>
      </c>
      <c r="C52" s="59" t="s">
        <v>358</v>
      </c>
      <c r="D52" s="59" t="s">
        <v>230</v>
      </c>
      <c r="E52" s="60" t="s">
        <v>231</v>
      </c>
      <c r="F52" s="59" t="s">
        <v>232</v>
      </c>
      <c r="G52" s="59" t="s">
        <v>142</v>
      </c>
      <c r="H52" s="59" t="s">
        <v>143</v>
      </c>
      <c r="I52" s="59" t="s">
        <v>27</v>
      </c>
      <c r="J52" s="59" t="s">
        <v>235</v>
      </c>
      <c r="K52" s="59" t="s">
        <v>29</v>
      </c>
      <c r="L52" s="48">
        <v>0</v>
      </c>
      <c r="M52" s="48">
        <v>0</v>
      </c>
      <c r="N52" s="48">
        <v>0</v>
      </c>
      <c r="O52" s="60" t="s">
        <v>236</v>
      </c>
      <c r="P52" s="59" t="s">
        <v>359</v>
      </c>
      <c r="Q52" s="59" t="s">
        <v>360</v>
      </c>
      <c r="R52" s="59" t="s">
        <v>361</v>
      </c>
    </row>
    <row r="53" spans="1:18" ht="39" x14ac:dyDescent="0.25">
      <c r="A53" s="58">
        <v>91923</v>
      </c>
      <c r="B53" s="59" t="s">
        <v>112</v>
      </c>
      <c r="C53" s="59" t="s">
        <v>358</v>
      </c>
      <c r="D53" s="59" t="s">
        <v>230</v>
      </c>
      <c r="E53" s="60" t="s">
        <v>231</v>
      </c>
      <c r="F53" s="59" t="s">
        <v>232</v>
      </c>
      <c r="G53" s="59" t="s">
        <v>142</v>
      </c>
      <c r="H53" s="59" t="s">
        <v>143</v>
      </c>
      <c r="I53" s="59" t="s">
        <v>39</v>
      </c>
      <c r="J53" s="59" t="s">
        <v>258</v>
      </c>
      <c r="K53" s="59" t="s">
        <v>29</v>
      </c>
      <c r="L53" s="48">
        <v>2789.46</v>
      </c>
      <c r="M53" s="48">
        <v>0</v>
      </c>
      <c r="N53" s="48">
        <v>2789.46</v>
      </c>
      <c r="O53" s="60" t="s">
        <v>236</v>
      </c>
      <c r="P53" s="59" t="s">
        <v>359</v>
      </c>
      <c r="Q53" s="59" t="s">
        <v>360</v>
      </c>
      <c r="R53" s="59" t="s">
        <v>361</v>
      </c>
    </row>
    <row r="54" spans="1:18" ht="51.75" x14ac:dyDescent="0.25">
      <c r="A54" s="58">
        <v>98123</v>
      </c>
      <c r="B54" s="59" t="s">
        <v>112</v>
      </c>
      <c r="C54" s="59" t="s">
        <v>358</v>
      </c>
      <c r="D54" s="59" t="s">
        <v>230</v>
      </c>
      <c r="E54" s="60" t="s">
        <v>340</v>
      </c>
      <c r="F54" s="59" t="s">
        <v>341</v>
      </c>
      <c r="G54" s="59" t="s">
        <v>121</v>
      </c>
      <c r="H54" s="59" t="s">
        <v>122</v>
      </c>
      <c r="I54" s="59" t="s">
        <v>39</v>
      </c>
      <c r="J54" s="59" t="s">
        <v>258</v>
      </c>
      <c r="K54" s="59" t="s">
        <v>29</v>
      </c>
      <c r="L54" s="48">
        <v>4839300</v>
      </c>
      <c r="M54" s="48">
        <v>0</v>
      </c>
      <c r="N54" s="48">
        <v>4839300</v>
      </c>
      <c r="O54" s="60" t="s">
        <v>310</v>
      </c>
      <c r="P54" s="59" t="s">
        <v>362</v>
      </c>
      <c r="Q54" s="59" t="s">
        <v>363</v>
      </c>
      <c r="R54" s="59" t="s">
        <v>364</v>
      </c>
    </row>
    <row r="55" spans="1:18" ht="51.75" x14ac:dyDescent="0.25">
      <c r="A55" s="58">
        <v>98123</v>
      </c>
      <c r="B55" s="59" t="s">
        <v>112</v>
      </c>
      <c r="C55" s="59" t="s">
        <v>358</v>
      </c>
      <c r="D55" s="59" t="s">
        <v>230</v>
      </c>
      <c r="E55" s="60" t="s">
        <v>340</v>
      </c>
      <c r="F55" s="59" t="s">
        <v>341</v>
      </c>
      <c r="G55" s="59" t="s">
        <v>121</v>
      </c>
      <c r="H55" s="59" t="s">
        <v>122</v>
      </c>
      <c r="I55" s="59" t="s">
        <v>27</v>
      </c>
      <c r="J55" s="59" t="s">
        <v>235</v>
      </c>
      <c r="K55" s="59" t="s">
        <v>29</v>
      </c>
      <c r="L55" s="48">
        <v>537700</v>
      </c>
      <c r="M55" s="48">
        <v>0</v>
      </c>
      <c r="N55" s="48">
        <v>537700</v>
      </c>
      <c r="O55" s="60" t="s">
        <v>310</v>
      </c>
      <c r="P55" s="59" t="s">
        <v>362</v>
      </c>
      <c r="Q55" s="59" t="s">
        <v>363</v>
      </c>
      <c r="R55" s="59" t="s">
        <v>364</v>
      </c>
    </row>
    <row r="56" spans="1:18" ht="51.75" x14ac:dyDescent="0.25">
      <c r="A56" s="58">
        <v>99023</v>
      </c>
      <c r="B56" s="59" t="s">
        <v>112</v>
      </c>
      <c r="C56" s="59" t="s">
        <v>358</v>
      </c>
      <c r="D56" s="59" t="s">
        <v>230</v>
      </c>
      <c r="E56" s="60" t="s">
        <v>336</v>
      </c>
      <c r="F56" s="59" t="s">
        <v>337</v>
      </c>
      <c r="G56" s="59" t="s">
        <v>121</v>
      </c>
      <c r="H56" s="59" t="s">
        <v>122</v>
      </c>
      <c r="I56" s="59" t="s">
        <v>27</v>
      </c>
      <c r="J56" s="59" t="s">
        <v>235</v>
      </c>
      <c r="K56" s="59" t="s">
        <v>29</v>
      </c>
      <c r="L56" s="48">
        <v>8174329.8200000003</v>
      </c>
      <c r="M56" s="48">
        <v>0</v>
      </c>
      <c r="N56" s="48">
        <v>8174329.8200000003</v>
      </c>
      <c r="O56" s="60" t="s">
        <v>236</v>
      </c>
      <c r="P56" s="59" t="s">
        <v>365</v>
      </c>
      <c r="Q56" s="59" t="s">
        <v>366</v>
      </c>
      <c r="R56" s="59" t="s">
        <v>367</v>
      </c>
    </row>
    <row r="57" spans="1:18" ht="51.75" x14ac:dyDescent="0.25">
      <c r="A57" s="58">
        <v>99023</v>
      </c>
      <c r="B57" s="59" t="s">
        <v>112</v>
      </c>
      <c r="C57" s="59" t="s">
        <v>358</v>
      </c>
      <c r="D57" s="59" t="s">
        <v>230</v>
      </c>
      <c r="E57" s="60" t="s">
        <v>338</v>
      </c>
      <c r="F57" s="59" t="s">
        <v>339</v>
      </c>
      <c r="G57" s="59" t="s">
        <v>150</v>
      </c>
      <c r="H57" s="59" t="s">
        <v>151</v>
      </c>
      <c r="I57" s="59" t="s">
        <v>27</v>
      </c>
      <c r="J57" s="59" t="s">
        <v>235</v>
      </c>
      <c r="K57" s="59" t="s">
        <v>29</v>
      </c>
      <c r="L57" s="48">
        <v>10302879.859999999</v>
      </c>
      <c r="M57" s="48">
        <v>0</v>
      </c>
      <c r="N57" s="48">
        <v>10302879.859999999</v>
      </c>
      <c r="O57" s="60" t="s">
        <v>236</v>
      </c>
      <c r="P57" s="59" t="s">
        <v>365</v>
      </c>
      <c r="Q57" s="59" t="s">
        <v>366</v>
      </c>
      <c r="R57" s="59" t="s">
        <v>367</v>
      </c>
    </row>
    <row r="58" spans="1:18" ht="51.75" x14ac:dyDescent="0.25">
      <c r="A58" s="58">
        <v>99023</v>
      </c>
      <c r="B58" s="59" t="s">
        <v>112</v>
      </c>
      <c r="C58" s="59" t="s">
        <v>358</v>
      </c>
      <c r="D58" s="59" t="s">
        <v>230</v>
      </c>
      <c r="E58" s="60" t="s">
        <v>342</v>
      </c>
      <c r="F58" s="59" t="s">
        <v>343</v>
      </c>
      <c r="G58" s="59" t="s">
        <v>115</v>
      </c>
      <c r="H58" s="59" t="s">
        <v>116</v>
      </c>
      <c r="I58" s="59" t="s">
        <v>39</v>
      </c>
      <c r="J58" s="59" t="s">
        <v>258</v>
      </c>
      <c r="K58" s="59" t="s">
        <v>29</v>
      </c>
      <c r="L58" s="48">
        <v>1107814</v>
      </c>
      <c r="M58" s="48">
        <v>0</v>
      </c>
      <c r="N58" s="48">
        <v>1107814</v>
      </c>
      <c r="O58" s="60" t="s">
        <v>236</v>
      </c>
      <c r="P58" s="59" t="s">
        <v>365</v>
      </c>
      <c r="Q58" s="59" t="s">
        <v>366</v>
      </c>
      <c r="R58" s="59" t="s">
        <v>367</v>
      </c>
    </row>
    <row r="59" spans="1:18" ht="51.75" x14ac:dyDescent="0.25">
      <c r="A59" s="58">
        <v>99023</v>
      </c>
      <c r="B59" s="59" t="s">
        <v>112</v>
      </c>
      <c r="C59" s="59" t="s">
        <v>358</v>
      </c>
      <c r="D59" s="59" t="s">
        <v>230</v>
      </c>
      <c r="E59" s="60" t="s">
        <v>344</v>
      </c>
      <c r="F59" s="59" t="s">
        <v>345</v>
      </c>
      <c r="G59" s="59" t="s">
        <v>115</v>
      </c>
      <c r="H59" s="59" t="s">
        <v>116</v>
      </c>
      <c r="I59" s="59" t="s">
        <v>27</v>
      </c>
      <c r="J59" s="59" t="s">
        <v>235</v>
      </c>
      <c r="K59" s="59" t="s">
        <v>29</v>
      </c>
      <c r="L59" s="48">
        <v>0</v>
      </c>
      <c r="M59" s="48">
        <v>0</v>
      </c>
      <c r="N59" s="48">
        <v>0</v>
      </c>
      <c r="O59" s="60" t="s">
        <v>236</v>
      </c>
      <c r="P59" s="59" t="s">
        <v>365</v>
      </c>
      <c r="Q59" s="59" t="s">
        <v>366</v>
      </c>
      <c r="R59" s="59" t="s">
        <v>367</v>
      </c>
    </row>
    <row r="60" spans="1:18" ht="39" x14ac:dyDescent="0.25">
      <c r="A60" s="58">
        <v>99023</v>
      </c>
      <c r="B60" s="59" t="s">
        <v>112</v>
      </c>
      <c r="C60" s="59" t="s">
        <v>358</v>
      </c>
      <c r="D60" s="59" t="s">
        <v>230</v>
      </c>
      <c r="E60" s="60" t="s">
        <v>344</v>
      </c>
      <c r="F60" s="59" t="s">
        <v>345</v>
      </c>
      <c r="G60" s="59" t="s">
        <v>131</v>
      </c>
      <c r="H60" s="59" t="s">
        <v>132</v>
      </c>
      <c r="I60" s="59" t="s">
        <v>27</v>
      </c>
      <c r="J60" s="59" t="s">
        <v>235</v>
      </c>
      <c r="K60" s="59" t="s">
        <v>29</v>
      </c>
      <c r="L60" s="48">
        <v>0</v>
      </c>
      <c r="M60" s="48">
        <v>0</v>
      </c>
      <c r="N60" s="48">
        <v>0</v>
      </c>
      <c r="O60" s="60" t="s">
        <v>236</v>
      </c>
      <c r="P60" s="59" t="s">
        <v>365</v>
      </c>
      <c r="Q60" s="59" t="s">
        <v>366</v>
      </c>
      <c r="R60" s="59" t="s">
        <v>367</v>
      </c>
    </row>
    <row r="61" spans="1:18" ht="39" x14ac:dyDescent="0.25">
      <c r="A61" s="58">
        <v>99023</v>
      </c>
      <c r="B61" s="59" t="s">
        <v>112</v>
      </c>
      <c r="C61" s="59" t="s">
        <v>358</v>
      </c>
      <c r="D61" s="59" t="s">
        <v>230</v>
      </c>
      <c r="E61" s="60" t="s">
        <v>231</v>
      </c>
      <c r="F61" s="59" t="s">
        <v>232</v>
      </c>
      <c r="G61" s="59" t="s">
        <v>131</v>
      </c>
      <c r="H61" s="59" t="s">
        <v>132</v>
      </c>
      <c r="I61" s="59" t="s">
        <v>39</v>
      </c>
      <c r="J61" s="59" t="s">
        <v>258</v>
      </c>
      <c r="K61" s="59" t="s">
        <v>29</v>
      </c>
      <c r="L61" s="48">
        <v>19003414.27</v>
      </c>
      <c r="M61" s="48">
        <v>0</v>
      </c>
      <c r="N61" s="48">
        <v>19003414.27</v>
      </c>
      <c r="O61" s="60" t="s">
        <v>236</v>
      </c>
      <c r="P61" s="59" t="s">
        <v>365</v>
      </c>
      <c r="Q61" s="59" t="s">
        <v>366</v>
      </c>
      <c r="R61" s="59" t="s">
        <v>367</v>
      </c>
    </row>
    <row r="62" spans="1:18" ht="39" x14ac:dyDescent="0.25">
      <c r="A62" s="58">
        <v>99023</v>
      </c>
      <c r="B62" s="59" t="s">
        <v>112</v>
      </c>
      <c r="C62" s="59" t="s">
        <v>358</v>
      </c>
      <c r="D62" s="59" t="s">
        <v>230</v>
      </c>
      <c r="E62" s="60" t="s">
        <v>231</v>
      </c>
      <c r="F62" s="59" t="s">
        <v>232</v>
      </c>
      <c r="G62" s="59" t="s">
        <v>131</v>
      </c>
      <c r="H62" s="59" t="s">
        <v>132</v>
      </c>
      <c r="I62" s="59" t="s">
        <v>27</v>
      </c>
      <c r="J62" s="59" t="s">
        <v>235</v>
      </c>
      <c r="K62" s="59" t="s">
        <v>29</v>
      </c>
      <c r="L62" s="48">
        <v>1074364.18</v>
      </c>
      <c r="M62" s="48">
        <v>0</v>
      </c>
      <c r="N62" s="48">
        <v>1074364.18</v>
      </c>
      <c r="O62" s="60" t="s">
        <v>236</v>
      </c>
      <c r="P62" s="59" t="s">
        <v>365</v>
      </c>
      <c r="Q62" s="59" t="s">
        <v>366</v>
      </c>
      <c r="R62" s="59" t="s">
        <v>367</v>
      </c>
    </row>
    <row r="63" spans="1:18" ht="51.75" x14ac:dyDescent="0.25">
      <c r="A63" s="58">
        <v>99323</v>
      </c>
      <c r="B63" s="59" t="s">
        <v>112</v>
      </c>
      <c r="C63" s="59" t="s">
        <v>358</v>
      </c>
      <c r="D63" s="59" t="s">
        <v>230</v>
      </c>
      <c r="E63" s="60" t="s">
        <v>336</v>
      </c>
      <c r="F63" s="59" t="s">
        <v>337</v>
      </c>
      <c r="G63" s="59" t="s">
        <v>121</v>
      </c>
      <c r="H63" s="59" t="s">
        <v>122</v>
      </c>
      <c r="I63" s="59" t="s">
        <v>27</v>
      </c>
      <c r="J63" s="59" t="s">
        <v>235</v>
      </c>
      <c r="K63" s="59" t="s">
        <v>29</v>
      </c>
      <c r="L63" s="48">
        <v>0</v>
      </c>
      <c r="M63" s="48">
        <v>0</v>
      </c>
      <c r="N63" s="48">
        <v>0</v>
      </c>
      <c r="O63" s="60" t="s">
        <v>236</v>
      </c>
      <c r="P63" s="59" t="s">
        <v>191</v>
      </c>
      <c r="Q63" s="59" t="s">
        <v>192</v>
      </c>
      <c r="R63" s="59" t="s">
        <v>193</v>
      </c>
    </row>
    <row r="64" spans="1:18" ht="51.75" x14ac:dyDescent="0.25">
      <c r="A64" s="58">
        <v>99323</v>
      </c>
      <c r="B64" s="59" t="s">
        <v>112</v>
      </c>
      <c r="C64" s="59" t="s">
        <v>358</v>
      </c>
      <c r="D64" s="59" t="s">
        <v>230</v>
      </c>
      <c r="E64" s="60" t="s">
        <v>338</v>
      </c>
      <c r="F64" s="59" t="s">
        <v>339</v>
      </c>
      <c r="G64" s="59" t="s">
        <v>129</v>
      </c>
      <c r="H64" s="59" t="s">
        <v>130</v>
      </c>
      <c r="I64" s="59" t="s">
        <v>27</v>
      </c>
      <c r="J64" s="59" t="s">
        <v>235</v>
      </c>
      <c r="K64" s="59" t="s">
        <v>29</v>
      </c>
      <c r="L64" s="48">
        <v>0</v>
      </c>
      <c r="M64" s="48">
        <v>0</v>
      </c>
      <c r="N64" s="48">
        <v>0</v>
      </c>
      <c r="O64" s="60" t="s">
        <v>236</v>
      </c>
      <c r="P64" s="59" t="s">
        <v>191</v>
      </c>
      <c r="Q64" s="59" t="s">
        <v>192</v>
      </c>
      <c r="R64" s="59" t="s">
        <v>193</v>
      </c>
    </row>
    <row r="65" spans="1:18" ht="51.75" x14ac:dyDescent="0.25">
      <c r="A65" s="58">
        <v>99323</v>
      </c>
      <c r="B65" s="59" t="s">
        <v>112</v>
      </c>
      <c r="C65" s="59" t="s">
        <v>358</v>
      </c>
      <c r="D65" s="59" t="s">
        <v>230</v>
      </c>
      <c r="E65" s="60" t="s">
        <v>338</v>
      </c>
      <c r="F65" s="59" t="s">
        <v>339</v>
      </c>
      <c r="G65" s="59" t="s">
        <v>150</v>
      </c>
      <c r="H65" s="59" t="s">
        <v>151</v>
      </c>
      <c r="I65" s="59" t="s">
        <v>27</v>
      </c>
      <c r="J65" s="59" t="s">
        <v>235</v>
      </c>
      <c r="K65" s="59" t="s">
        <v>29</v>
      </c>
      <c r="L65" s="48">
        <v>0</v>
      </c>
      <c r="M65" s="48">
        <v>0</v>
      </c>
      <c r="N65" s="48">
        <v>0</v>
      </c>
      <c r="O65" s="60" t="s">
        <v>236</v>
      </c>
      <c r="P65" s="59" t="s">
        <v>191</v>
      </c>
      <c r="Q65" s="59" t="s">
        <v>192</v>
      </c>
      <c r="R65" s="59" t="s">
        <v>193</v>
      </c>
    </row>
    <row r="66" spans="1:18" ht="51.75" x14ac:dyDescent="0.25">
      <c r="A66" s="58">
        <v>99323</v>
      </c>
      <c r="B66" s="59" t="s">
        <v>112</v>
      </c>
      <c r="C66" s="59" t="s">
        <v>358</v>
      </c>
      <c r="D66" s="59" t="s">
        <v>230</v>
      </c>
      <c r="E66" s="60" t="s">
        <v>342</v>
      </c>
      <c r="F66" s="59" t="s">
        <v>343</v>
      </c>
      <c r="G66" s="59" t="s">
        <v>115</v>
      </c>
      <c r="H66" s="59" t="s">
        <v>116</v>
      </c>
      <c r="I66" s="59" t="s">
        <v>39</v>
      </c>
      <c r="J66" s="59" t="s">
        <v>258</v>
      </c>
      <c r="K66" s="59" t="s">
        <v>29</v>
      </c>
      <c r="L66" s="48">
        <v>0</v>
      </c>
      <c r="M66" s="48">
        <v>0</v>
      </c>
      <c r="N66" s="48">
        <v>0</v>
      </c>
      <c r="O66" s="60" t="s">
        <v>236</v>
      </c>
      <c r="P66" s="59" t="s">
        <v>191</v>
      </c>
      <c r="Q66" s="59" t="s">
        <v>192</v>
      </c>
      <c r="R66" s="59" t="s">
        <v>193</v>
      </c>
    </row>
    <row r="67" spans="1:18" ht="51.75" x14ac:dyDescent="0.25">
      <c r="A67" s="58">
        <v>99323</v>
      </c>
      <c r="B67" s="59" t="s">
        <v>112</v>
      </c>
      <c r="C67" s="59" t="s">
        <v>358</v>
      </c>
      <c r="D67" s="59" t="s">
        <v>230</v>
      </c>
      <c r="E67" s="60" t="s">
        <v>342</v>
      </c>
      <c r="F67" s="59" t="s">
        <v>343</v>
      </c>
      <c r="G67" s="59" t="s">
        <v>135</v>
      </c>
      <c r="H67" s="59" t="s">
        <v>136</v>
      </c>
      <c r="I67" s="59" t="s">
        <v>27</v>
      </c>
      <c r="J67" s="59" t="s">
        <v>235</v>
      </c>
      <c r="K67" s="59" t="s">
        <v>29</v>
      </c>
      <c r="L67" s="48">
        <v>0</v>
      </c>
      <c r="M67" s="48">
        <v>0</v>
      </c>
      <c r="N67" s="48">
        <v>0</v>
      </c>
      <c r="O67" s="60" t="s">
        <v>236</v>
      </c>
      <c r="P67" s="59" t="s">
        <v>191</v>
      </c>
      <c r="Q67" s="59" t="s">
        <v>192</v>
      </c>
      <c r="R67" s="59" t="s">
        <v>193</v>
      </c>
    </row>
    <row r="68" spans="1:18" ht="51.75" x14ac:dyDescent="0.25">
      <c r="A68" s="58">
        <v>99323</v>
      </c>
      <c r="B68" s="59" t="s">
        <v>112</v>
      </c>
      <c r="C68" s="59" t="s">
        <v>358</v>
      </c>
      <c r="D68" s="59" t="s">
        <v>230</v>
      </c>
      <c r="E68" s="60" t="s">
        <v>344</v>
      </c>
      <c r="F68" s="59" t="s">
        <v>345</v>
      </c>
      <c r="G68" s="59" t="s">
        <v>115</v>
      </c>
      <c r="H68" s="59" t="s">
        <v>116</v>
      </c>
      <c r="I68" s="59" t="s">
        <v>27</v>
      </c>
      <c r="J68" s="59" t="s">
        <v>235</v>
      </c>
      <c r="K68" s="59" t="s">
        <v>29</v>
      </c>
      <c r="L68" s="48">
        <v>0</v>
      </c>
      <c r="M68" s="48">
        <v>0</v>
      </c>
      <c r="N68" s="48">
        <v>0</v>
      </c>
      <c r="O68" s="60" t="s">
        <v>236</v>
      </c>
      <c r="P68" s="59" t="s">
        <v>191</v>
      </c>
      <c r="Q68" s="59" t="s">
        <v>192</v>
      </c>
      <c r="R68" s="59" t="s">
        <v>193</v>
      </c>
    </row>
    <row r="69" spans="1:18" ht="39" x14ac:dyDescent="0.25">
      <c r="A69" s="58">
        <v>99323</v>
      </c>
      <c r="B69" s="59" t="s">
        <v>112</v>
      </c>
      <c r="C69" s="59" t="s">
        <v>358</v>
      </c>
      <c r="D69" s="59" t="s">
        <v>230</v>
      </c>
      <c r="E69" s="60" t="s">
        <v>344</v>
      </c>
      <c r="F69" s="59" t="s">
        <v>345</v>
      </c>
      <c r="G69" s="59" t="s">
        <v>131</v>
      </c>
      <c r="H69" s="59" t="s">
        <v>132</v>
      </c>
      <c r="I69" s="59" t="s">
        <v>27</v>
      </c>
      <c r="J69" s="59" t="s">
        <v>235</v>
      </c>
      <c r="K69" s="59" t="s">
        <v>29</v>
      </c>
      <c r="L69" s="48">
        <v>0</v>
      </c>
      <c r="M69" s="48">
        <v>0</v>
      </c>
      <c r="N69" s="48">
        <v>0</v>
      </c>
      <c r="O69" s="60" t="s">
        <v>236</v>
      </c>
      <c r="P69" s="59" t="s">
        <v>191</v>
      </c>
      <c r="Q69" s="59" t="s">
        <v>192</v>
      </c>
      <c r="R69" s="59" t="s">
        <v>193</v>
      </c>
    </row>
    <row r="70" spans="1:18" ht="39" x14ac:dyDescent="0.25">
      <c r="A70" s="58">
        <v>99323</v>
      </c>
      <c r="B70" s="59" t="s">
        <v>112</v>
      </c>
      <c r="C70" s="59" t="s">
        <v>358</v>
      </c>
      <c r="D70" s="59" t="s">
        <v>230</v>
      </c>
      <c r="E70" s="60" t="s">
        <v>231</v>
      </c>
      <c r="F70" s="59" t="s">
        <v>232</v>
      </c>
      <c r="G70" s="59" t="s">
        <v>131</v>
      </c>
      <c r="H70" s="59" t="s">
        <v>132</v>
      </c>
      <c r="I70" s="59" t="s">
        <v>39</v>
      </c>
      <c r="J70" s="59" t="s">
        <v>258</v>
      </c>
      <c r="K70" s="59" t="s">
        <v>29</v>
      </c>
      <c r="L70" s="48">
        <v>167383</v>
      </c>
      <c r="M70" s="48">
        <v>0</v>
      </c>
      <c r="N70" s="48">
        <v>167383</v>
      </c>
      <c r="O70" s="60" t="s">
        <v>236</v>
      </c>
      <c r="P70" s="59" t="s">
        <v>191</v>
      </c>
      <c r="Q70" s="59" t="s">
        <v>192</v>
      </c>
      <c r="R70" s="59" t="s">
        <v>193</v>
      </c>
    </row>
    <row r="71" spans="1:18" ht="39" x14ac:dyDescent="0.25">
      <c r="A71" s="58">
        <v>99323</v>
      </c>
      <c r="B71" s="59" t="s">
        <v>112</v>
      </c>
      <c r="C71" s="59" t="s">
        <v>358</v>
      </c>
      <c r="D71" s="59" t="s">
        <v>230</v>
      </c>
      <c r="E71" s="60" t="s">
        <v>231</v>
      </c>
      <c r="F71" s="59" t="s">
        <v>232</v>
      </c>
      <c r="G71" s="59" t="s">
        <v>131</v>
      </c>
      <c r="H71" s="59" t="s">
        <v>132</v>
      </c>
      <c r="I71" s="59" t="s">
        <v>27</v>
      </c>
      <c r="J71" s="59" t="s">
        <v>235</v>
      </c>
      <c r="K71" s="59" t="s">
        <v>29</v>
      </c>
      <c r="L71" s="48">
        <v>0</v>
      </c>
      <c r="M71" s="48">
        <v>0</v>
      </c>
      <c r="N71" s="48">
        <v>0</v>
      </c>
      <c r="O71" s="60" t="s">
        <v>236</v>
      </c>
      <c r="P71" s="59" t="s">
        <v>191</v>
      </c>
      <c r="Q71" s="59" t="s">
        <v>192</v>
      </c>
      <c r="R71" s="59" t="s">
        <v>193</v>
      </c>
    </row>
    <row r="72" spans="1:18" ht="51.75" x14ac:dyDescent="0.25">
      <c r="A72" s="58">
        <v>123323</v>
      </c>
      <c r="B72" s="59" t="s">
        <v>112</v>
      </c>
      <c r="C72" s="59" t="s">
        <v>368</v>
      </c>
      <c r="D72" s="59" t="s">
        <v>230</v>
      </c>
      <c r="E72" s="60" t="s">
        <v>338</v>
      </c>
      <c r="F72" s="59" t="s">
        <v>339</v>
      </c>
      <c r="G72" s="59" t="s">
        <v>115</v>
      </c>
      <c r="H72" s="59" t="s">
        <v>116</v>
      </c>
      <c r="I72" s="59" t="s">
        <v>39</v>
      </c>
      <c r="J72" s="59" t="s">
        <v>258</v>
      </c>
      <c r="K72" s="59" t="s">
        <v>29</v>
      </c>
      <c r="L72" s="48">
        <v>7118833</v>
      </c>
      <c r="M72" s="48">
        <v>0</v>
      </c>
      <c r="N72" s="48">
        <v>7118833</v>
      </c>
      <c r="O72" s="60" t="s">
        <v>310</v>
      </c>
      <c r="P72" s="59" t="s">
        <v>369</v>
      </c>
      <c r="Q72" s="59" t="s">
        <v>370</v>
      </c>
      <c r="R72" s="59" t="s">
        <v>371</v>
      </c>
    </row>
    <row r="73" spans="1:18" ht="51.75" x14ac:dyDescent="0.25">
      <c r="A73" s="58">
        <v>123423</v>
      </c>
      <c r="B73" s="59" t="s">
        <v>112</v>
      </c>
      <c r="C73" s="59" t="s">
        <v>368</v>
      </c>
      <c r="D73" s="59" t="s">
        <v>230</v>
      </c>
      <c r="E73" s="60" t="s">
        <v>338</v>
      </c>
      <c r="F73" s="59" t="s">
        <v>339</v>
      </c>
      <c r="G73" s="59" t="s">
        <v>126</v>
      </c>
      <c r="H73" s="59" t="s">
        <v>127</v>
      </c>
      <c r="I73" s="59" t="s">
        <v>39</v>
      </c>
      <c r="J73" s="59" t="s">
        <v>258</v>
      </c>
      <c r="K73" s="59" t="s">
        <v>29</v>
      </c>
      <c r="L73" s="48">
        <v>1991333</v>
      </c>
      <c r="M73" s="48">
        <v>0</v>
      </c>
      <c r="N73" s="48">
        <v>1991333</v>
      </c>
      <c r="O73" s="60" t="s">
        <v>310</v>
      </c>
      <c r="P73" s="59" t="s">
        <v>372</v>
      </c>
      <c r="Q73" s="59" t="s">
        <v>373</v>
      </c>
      <c r="R73" s="59" t="s">
        <v>374</v>
      </c>
    </row>
    <row r="74" spans="1:18" ht="51.75" x14ac:dyDescent="0.25">
      <c r="A74" s="58">
        <v>126223</v>
      </c>
      <c r="B74" s="59" t="s">
        <v>112</v>
      </c>
      <c r="C74" s="59" t="s">
        <v>368</v>
      </c>
      <c r="D74" s="59" t="s">
        <v>246</v>
      </c>
      <c r="E74" s="60" t="s">
        <v>338</v>
      </c>
      <c r="F74" s="59" t="s">
        <v>339</v>
      </c>
      <c r="G74" s="59" t="s">
        <v>115</v>
      </c>
      <c r="H74" s="59" t="s">
        <v>116</v>
      </c>
      <c r="I74" s="59" t="s">
        <v>39</v>
      </c>
      <c r="J74" s="59" t="s">
        <v>258</v>
      </c>
      <c r="K74" s="59" t="s">
        <v>29</v>
      </c>
      <c r="L74" s="48">
        <v>3624400</v>
      </c>
      <c r="M74" s="48">
        <v>0</v>
      </c>
      <c r="N74" s="48">
        <v>3624400</v>
      </c>
      <c r="O74" s="60" t="s">
        <v>310</v>
      </c>
      <c r="P74" s="59" t="s">
        <v>375</v>
      </c>
      <c r="Q74" s="59" t="s">
        <v>376</v>
      </c>
      <c r="R74" s="59" t="s">
        <v>377</v>
      </c>
    </row>
    <row r="75" spans="1:18" ht="51.75" x14ac:dyDescent="0.25">
      <c r="A75" s="58">
        <v>126923</v>
      </c>
      <c r="B75" s="59" t="s">
        <v>112</v>
      </c>
      <c r="C75" s="59" t="s">
        <v>378</v>
      </c>
      <c r="D75" s="59" t="s">
        <v>230</v>
      </c>
      <c r="E75" s="60" t="s">
        <v>338</v>
      </c>
      <c r="F75" s="59" t="s">
        <v>339</v>
      </c>
      <c r="G75" s="59" t="s">
        <v>115</v>
      </c>
      <c r="H75" s="59" t="s">
        <v>116</v>
      </c>
      <c r="I75" s="59" t="s">
        <v>39</v>
      </c>
      <c r="J75" s="59" t="s">
        <v>258</v>
      </c>
      <c r="K75" s="59" t="s">
        <v>29</v>
      </c>
      <c r="L75" s="48">
        <v>3494700</v>
      </c>
      <c r="M75" s="48">
        <v>0</v>
      </c>
      <c r="N75" s="48">
        <v>3494700</v>
      </c>
      <c r="O75" s="60" t="s">
        <v>310</v>
      </c>
      <c r="P75" s="59" t="s">
        <v>379</v>
      </c>
      <c r="Q75" s="59" t="s">
        <v>380</v>
      </c>
      <c r="R75" s="59" t="s">
        <v>381</v>
      </c>
    </row>
    <row r="76" spans="1:18" ht="51.75" x14ac:dyDescent="0.25">
      <c r="A76" s="58">
        <v>127123</v>
      </c>
      <c r="B76" s="59" t="s">
        <v>112</v>
      </c>
      <c r="C76" s="59" t="s">
        <v>378</v>
      </c>
      <c r="D76" s="59" t="s">
        <v>230</v>
      </c>
      <c r="E76" s="60" t="s">
        <v>338</v>
      </c>
      <c r="F76" s="59" t="s">
        <v>339</v>
      </c>
      <c r="G76" s="59" t="s">
        <v>115</v>
      </c>
      <c r="H76" s="59" t="s">
        <v>116</v>
      </c>
      <c r="I76" s="59" t="s">
        <v>39</v>
      </c>
      <c r="J76" s="59" t="s">
        <v>258</v>
      </c>
      <c r="K76" s="59" t="s">
        <v>29</v>
      </c>
      <c r="L76" s="48">
        <v>477867</v>
      </c>
      <c r="M76" s="48">
        <v>0</v>
      </c>
      <c r="N76" s="48">
        <v>477867</v>
      </c>
      <c r="O76" s="60" t="s">
        <v>310</v>
      </c>
      <c r="P76" s="59" t="s">
        <v>382</v>
      </c>
      <c r="Q76" s="59" t="s">
        <v>383</v>
      </c>
      <c r="R76" s="59" t="s">
        <v>384</v>
      </c>
    </row>
    <row r="77" spans="1:18" ht="51.75" x14ac:dyDescent="0.25">
      <c r="A77" s="58">
        <v>137223</v>
      </c>
      <c r="B77" s="59" t="s">
        <v>112</v>
      </c>
      <c r="C77" s="59" t="s">
        <v>378</v>
      </c>
      <c r="D77" s="59" t="s">
        <v>230</v>
      </c>
      <c r="E77" s="60" t="s">
        <v>329</v>
      </c>
      <c r="F77" s="59" t="s">
        <v>330</v>
      </c>
      <c r="G77" s="59" t="s">
        <v>115</v>
      </c>
      <c r="H77" s="59" t="s">
        <v>116</v>
      </c>
      <c r="I77" s="59" t="s">
        <v>39</v>
      </c>
      <c r="J77" s="59" t="s">
        <v>258</v>
      </c>
      <c r="K77" s="59" t="s">
        <v>29</v>
      </c>
      <c r="L77" s="48">
        <v>15862000</v>
      </c>
      <c r="M77" s="48">
        <v>0</v>
      </c>
      <c r="N77" s="48">
        <v>15862000</v>
      </c>
      <c r="O77" s="60" t="s">
        <v>310</v>
      </c>
      <c r="P77" s="59" t="s">
        <v>385</v>
      </c>
      <c r="Q77" s="59" t="s">
        <v>386</v>
      </c>
      <c r="R77" s="59" t="s">
        <v>387</v>
      </c>
    </row>
    <row r="78" spans="1:18" ht="51.75" x14ac:dyDescent="0.25">
      <c r="A78" s="58">
        <v>139923</v>
      </c>
      <c r="B78" s="59" t="s">
        <v>112</v>
      </c>
      <c r="C78" s="59" t="s">
        <v>378</v>
      </c>
      <c r="D78" s="59" t="s">
        <v>230</v>
      </c>
      <c r="E78" s="60" t="s">
        <v>329</v>
      </c>
      <c r="F78" s="59" t="s">
        <v>330</v>
      </c>
      <c r="G78" s="59" t="s">
        <v>115</v>
      </c>
      <c r="H78" s="59" t="s">
        <v>116</v>
      </c>
      <c r="I78" s="59" t="s">
        <v>39</v>
      </c>
      <c r="J78" s="59" t="s">
        <v>258</v>
      </c>
      <c r="K78" s="59" t="s">
        <v>29</v>
      </c>
      <c r="L78" s="48">
        <v>5974000</v>
      </c>
      <c r="M78" s="48">
        <v>0</v>
      </c>
      <c r="N78" s="48">
        <v>5974000</v>
      </c>
      <c r="O78" s="60" t="s">
        <v>310</v>
      </c>
      <c r="P78" s="59" t="s">
        <v>388</v>
      </c>
      <c r="Q78" s="59" t="s">
        <v>389</v>
      </c>
      <c r="R78" s="59" t="s">
        <v>390</v>
      </c>
    </row>
    <row r="79" spans="1:18" ht="51.75" x14ac:dyDescent="0.25">
      <c r="A79" s="58">
        <v>142523</v>
      </c>
      <c r="B79" s="59" t="s">
        <v>112</v>
      </c>
      <c r="C79" s="59" t="s">
        <v>378</v>
      </c>
      <c r="D79" s="59" t="s">
        <v>246</v>
      </c>
      <c r="E79" s="60" t="s">
        <v>329</v>
      </c>
      <c r="F79" s="59" t="s">
        <v>330</v>
      </c>
      <c r="G79" s="59" t="s">
        <v>126</v>
      </c>
      <c r="H79" s="59" t="s">
        <v>127</v>
      </c>
      <c r="I79" s="59" t="s">
        <v>39</v>
      </c>
      <c r="J79" s="59" t="s">
        <v>258</v>
      </c>
      <c r="K79" s="59" t="s">
        <v>29</v>
      </c>
      <c r="L79" s="48">
        <v>7700000</v>
      </c>
      <c r="M79" s="48">
        <v>0</v>
      </c>
      <c r="N79" s="48">
        <v>7700000</v>
      </c>
      <c r="O79" s="60" t="s">
        <v>310</v>
      </c>
      <c r="P79" s="59" t="s">
        <v>391</v>
      </c>
      <c r="Q79" s="59" t="s">
        <v>392</v>
      </c>
      <c r="R79" s="59" t="s">
        <v>393</v>
      </c>
    </row>
    <row r="80" spans="1:18" ht="39" x14ac:dyDescent="0.25">
      <c r="A80" s="58">
        <v>150823</v>
      </c>
      <c r="B80" s="59" t="s">
        <v>112</v>
      </c>
      <c r="C80" s="59" t="s">
        <v>394</v>
      </c>
      <c r="D80" s="59" t="s">
        <v>230</v>
      </c>
      <c r="E80" s="60" t="s">
        <v>329</v>
      </c>
      <c r="F80" s="59" t="s">
        <v>330</v>
      </c>
      <c r="G80" s="59" t="s">
        <v>131</v>
      </c>
      <c r="H80" s="59" t="s">
        <v>132</v>
      </c>
      <c r="I80" s="59" t="s">
        <v>39</v>
      </c>
      <c r="J80" s="59" t="s">
        <v>258</v>
      </c>
      <c r="K80" s="59" t="s">
        <v>29</v>
      </c>
      <c r="L80" s="48">
        <v>5974001</v>
      </c>
      <c r="M80" s="48">
        <v>0</v>
      </c>
      <c r="N80" s="48">
        <v>5974001</v>
      </c>
      <c r="O80" s="60" t="s">
        <v>310</v>
      </c>
      <c r="P80" s="59" t="s">
        <v>395</v>
      </c>
      <c r="Q80" s="59" t="s">
        <v>396</v>
      </c>
      <c r="R80" s="59" t="s">
        <v>397</v>
      </c>
    </row>
    <row r="81" spans="1:18" ht="51.75" x14ac:dyDescent="0.25">
      <c r="A81" s="58">
        <v>161123</v>
      </c>
      <c r="B81" s="59" t="s">
        <v>112</v>
      </c>
      <c r="C81" s="59" t="s">
        <v>394</v>
      </c>
      <c r="D81" s="59" t="s">
        <v>246</v>
      </c>
      <c r="E81" s="60" t="s">
        <v>338</v>
      </c>
      <c r="F81" s="59" t="s">
        <v>339</v>
      </c>
      <c r="G81" s="59" t="s">
        <v>115</v>
      </c>
      <c r="H81" s="59" t="s">
        <v>116</v>
      </c>
      <c r="I81" s="59" t="s">
        <v>39</v>
      </c>
      <c r="J81" s="59" t="s">
        <v>258</v>
      </c>
      <c r="K81" s="59" t="s">
        <v>29</v>
      </c>
      <c r="L81" s="48">
        <v>11829400</v>
      </c>
      <c r="M81" s="48">
        <v>0</v>
      </c>
      <c r="N81" s="48">
        <v>11829400</v>
      </c>
      <c r="O81" s="60" t="s">
        <v>310</v>
      </c>
      <c r="P81" s="59" t="s">
        <v>398</v>
      </c>
      <c r="Q81" s="59" t="s">
        <v>399</v>
      </c>
      <c r="R81" s="59" t="s">
        <v>400</v>
      </c>
    </row>
    <row r="82" spans="1:18" ht="39" x14ac:dyDescent="0.25">
      <c r="A82" s="58">
        <v>165023</v>
      </c>
      <c r="B82" s="59" t="s">
        <v>112</v>
      </c>
      <c r="C82" s="59" t="s">
        <v>394</v>
      </c>
      <c r="D82" s="59" t="s">
        <v>230</v>
      </c>
      <c r="E82" s="60" t="s">
        <v>329</v>
      </c>
      <c r="F82" s="59" t="s">
        <v>330</v>
      </c>
      <c r="G82" s="59" t="s">
        <v>131</v>
      </c>
      <c r="H82" s="59" t="s">
        <v>132</v>
      </c>
      <c r="I82" s="59" t="s">
        <v>39</v>
      </c>
      <c r="J82" s="59" t="s">
        <v>258</v>
      </c>
      <c r="K82" s="59" t="s">
        <v>29</v>
      </c>
      <c r="L82" s="48">
        <v>5496000</v>
      </c>
      <c r="M82" s="48">
        <v>0</v>
      </c>
      <c r="N82" s="48">
        <v>5496000</v>
      </c>
      <c r="O82" s="60" t="s">
        <v>310</v>
      </c>
      <c r="P82" s="59" t="s">
        <v>401</v>
      </c>
      <c r="Q82" s="59" t="s">
        <v>402</v>
      </c>
      <c r="R82" s="59" t="s">
        <v>403</v>
      </c>
    </row>
    <row r="83" spans="1:18" ht="51.75" x14ac:dyDescent="0.25">
      <c r="A83" s="58">
        <v>165223</v>
      </c>
      <c r="B83" s="59" t="s">
        <v>112</v>
      </c>
      <c r="C83" s="59" t="s">
        <v>394</v>
      </c>
      <c r="D83" s="59" t="s">
        <v>230</v>
      </c>
      <c r="E83" s="60" t="s">
        <v>329</v>
      </c>
      <c r="F83" s="59" t="s">
        <v>330</v>
      </c>
      <c r="G83" s="59" t="s">
        <v>126</v>
      </c>
      <c r="H83" s="59" t="s">
        <v>127</v>
      </c>
      <c r="I83" s="59" t="s">
        <v>39</v>
      </c>
      <c r="J83" s="59" t="s">
        <v>258</v>
      </c>
      <c r="K83" s="59" t="s">
        <v>29</v>
      </c>
      <c r="L83" s="48">
        <v>5974000</v>
      </c>
      <c r="M83" s="48">
        <v>0</v>
      </c>
      <c r="N83" s="48">
        <v>5974000</v>
      </c>
      <c r="O83" s="60" t="s">
        <v>310</v>
      </c>
      <c r="P83" s="59" t="s">
        <v>404</v>
      </c>
      <c r="Q83" s="59" t="s">
        <v>405</v>
      </c>
      <c r="R83" s="59" t="s">
        <v>406</v>
      </c>
    </row>
    <row r="84" spans="1:18" ht="51.75" x14ac:dyDescent="0.25">
      <c r="A84" s="58">
        <v>165323</v>
      </c>
      <c r="B84" s="59" t="s">
        <v>112</v>
      </c>
      <c r="C84" s="59" t="s">
        <v>394</v>
      </c>
      <c r="D84" s="59" t="s">
        <v>230</v>
      </c>
      <c r="E84" s="60" t="s">
        <v>329</v>
      </c>
      <c r="F84" s="59" t="s">
        <v>330</v>
      </c>
      <c r="G84" s="59" t="s">
        <v>115</v>
      </c>
      <c r="H84" s="59" t="s">
        <v>116</v>
      </c>
      <c r="I84" s="59" t="s">
        <v>39</v>
      </c>
      <c r="J84" s="59" t="s">
        <v>258</v>
      </c>
      <c r="K84" s="59" t="s">
        <v>29</v>
      </c>
      <c r="L84" s="48">
        <v>11948000</v>
      </c>
      <c r="M84" s="48">
        <v>0</v>
      </c>
      <c r="N84" s="48">
        <v>11948000</v>
      </c>
      <c r="O84" s="60" t="s">
        <v>310</v>
      </c>
      <c r="P84" s="59" t="s">
        <v>407</v>
      </c>
      <c r="Q84" s="59" t="s">
        <v>408</v>
      </c>
      <c r="R84" s="59" t="s">
        <v>409</v>
      </c>
    </row>
    <row r="85" spans="1:18" ht="39" x14ac:dyDescent="0.25">
      <c r="A85" s="58">
        <v>165523</v>
      </c>
      <c r="B85" s="59" t="s">
        <v>112</v>
      </c>
      <c r="C85" s="59" t="s">
        <v>410</v>
      </c>
      <c r="D85" s="59" t="s">
        <v>246</v>
      </c>
      <c r="E85" s="60" t="s">
        <v>329</v>
      </c>
      <c r="F85" s="59" t="s">
        <v>330</v>
      </c>
      <c r="G85" s="59" t="s">
        <v>131</v>
      </c>
      <c r="H85" s="59" t="s">
        <v>132</v>
      </c>
      <c r="I85" s="59" t="s">
        <v>39</v>
      </c>
      <c r="J85" s="59" t="s">
        <v>258</v>
      </c>
      <c r="K85" s="59" t="s">
        <v>29</v>
      </c>
      <c r="L85" s="48">
        <v>5974000</v>
      </c>
      <c r="M85" s="48">
        <v>0</v>
      </c>
      <c r="N85" s="48">
        <v>5974000</v>
      </c>
      <c r="O85" s="60" t="s">
        <v>310</v>
      </c>
      <c r="P85" s="59" t="s">
        <v>411</v>
      </c>
      <c r="Q85" s="59" t="s">
        <v>412</v>
      </c>
      <c r="R85" s="59" t="s">
        <v>413</v>
      </c>
    </row>
    <row r="86" spans="1:18" ht="51.75" x14ac:dyDescent="0.25">
      <c r="A86" s="58">
        <v>175123</v>
      </c>
      <c r="B86" s="59" t="s">
        <v>112</v>
      </c>
      <c r="C86" s="59" t="s">
        <v>410</v>
      </c>
      <c r="D86" s="59" t="s">
        <v>246</v>
      </c>
      <c r="E86" s="60" t="s">
        <v>338</v>
      </c>
      <c r="F86" s="59" t="s">
        <v>339</v>
      </c>
      <c r="G86" s="59" t="s">
        <v>115</v>
      </c>
      <c r="H86" s="59" t="s">
        <v>116</v>
      </c>
      <c r="I86" s="59" t="s">
        <v>39</v>
      </c>
      <c r="J86" s="59" t="s">
        <v>258</v>
      </c>
      <c r="K86" s="59" t="s">
        <v>29</v>
      </c>
      <c r="L86" s="48">
        <v>3753567</v>
      </c>
      <c r="M86" s="48">
        <v>0</v>
      </c>
      <c r="N86" s="48">
        <v>3753567</v>
      </c>
      <c r="O86" s="60" t="s">
        <v>310</v>
      </c>
      <c r="P86" s="59" t="s">
        <v>414</v>
      </c>
      <c r="Q86" s="59" t="s">
        <v>415</v>
      </c>
      <c r="R86" s="59" t="s">
        <v>416</v>
      </c>
    </row>
    <row r="87" spans="1:18" ht="39" x14ac:dyDescent="0.25">
      <c r="A87" s="58">
        <v>175923</v>
      </c>
      <c r="B87" s="59" t="s">
        <v>112</v>
      </c>
      <c r="C87" s="59" t="s">
        <v>410</v>
      </c>
      <c r="D87" s="59" t="s">
        <v>230</v>
      </c>
      <c r="E87" s="60" t="s">
        <v>329</v>
      </c>
      <c r="F87" s="59" t="s">
        <v>330</v>
      </c>
      <c r="G87" s="59" t="s">
        <v>131</v>
      </c>
      <c r="H87" s="59" t="s">
        <v>132</v>
      </c>
      <c r="I87" s="59" t="s">
        <v>39</v>
      </c>
      <c r="J87" s="59" t="s">
        <v>258</v>
      </c>
      <c r="K87" s="59" t="s">
        <v>29</v>
      </c>
      <c r="L87" s="48">
        <v>51905251</v>
      </c>
      <c r="M87" s="48">
        <v>0</v>
      </c>
      <c r="N87" s="48">
        <v>51905251</v>
      </c>
      <c r="O87" s="60" t="s">
        <v>236</v>
      </c>
      <c r="P87" s="59" t="s">
        <v>417</v>
      </c>
      <c r="Q87" s="59" t="s">
        <v>418</v>
      </c>
      <c r="R87" s="59" t="s">
        <v>419</v>
      </c>
    </row>
    <row r="88" spans="1:18" ht="39" x14ac:dyDescent="0.25">
      <c r="A88" s="58">
        <v>175923</v>
      </c>
      <c r="B88" s="59" t="s">
        <v>112</v>
      </c>
      <c r="C88" s="59" t="s">
        <v>410</v>
      </c>
      <c r="D88" s="59" t="s">
        <v>230</v>
      </c>
      <c r="E88" s="60" t="s">
        <v>338</v>
      </c>
      <c r="F88" s="59" t="s">
        <v>339</v>
      </c>
      <c r="G88" s="59" t="s">
        <v>131</v>
      </c>
      <c r="H88" s="59" t="s">
        <v>132</v>
      </c>
      <c r="I88" s="59" t="s">
        <v>39</v>
      </c>
      <c r="J88" s="59" t="s">
        <v>258</v>
      </c>
      <c r="K88" s="59" t="s">
        <v>29</v>
      </c>
      <c r="L88" s="48">
        <v>0</v>
      </c>
      <c r="M88" s="48">
        <v>0</v>
      </c>
      <c r="N88" s="48">
        <v>0</v>
      </c>
      <c r="O88" s="60" t="s">
        <v>236</v>
      </c>
      <c r="P88" s="59" t="s">
        <v>417</v>
      </c>
      <c r="Q88" s="59" t="s">
        <v>418</v>
      </c>
      <c r="R88" s="59" t="s">
        <v>419</v>
      </c>
    </row>
    <row r="89" spans="1:18" ht="51.75" x14ac:dyDescent="0.25">
      <c r="A89" s="58">
        <v>181823</v>
      </c>
      <c r="B89" s="59" t="s">
        <v>112</v>
      </c>
      <c r="C89" s="59" t="s">
        <v>410</v>
      </c>
      <c r="D89" s="59" t="s">
        <v>246</v>
      </c>
      <c r="E89" s="60" t="s">
        <v>338</v>
      </c>
      <c r="F89" s="59" t="s">
        <v>339</v>
      </c>
      <c r="G89" s="59" t="s">
        <v>115</v>
      </c>
      <c r="H89" s="59" t="s">
        <v>116</v>
      </c>
      <c r="I89" s="59" t="s">
        <v>39</v>
      </c>
      <c r="J89" s="59" t="s">
        <v>258</v>
      </c>
      <c r="K89" s="59" t="s">
        <v>29</v>
      </c>
      <c r="L89" s="48">
        <v>5715400</v>
      </c>
      <c r="M89" s="48">
        <v>0</v>
      </c>
      <c r="N89" s="48">
        <v>5715400</v>
      </c>
      <c r="O89" s="60" t="s">
        <v>310</v>
      </c>
      <c r="P89" s="59" t="s">
        <v>420</v>
      </c>
      <c r="Q89" s="59" t="s">
        <v>421</v>
      </c>
      <c r="R89" s="59" t="s">
        <v>422</v>
      </c>
    </row>
    <row r="90" spans="1:18" ht="51.75" x14ac:dyDescent="0.25">
      <c r="A90" s="58">
        <v>184623</v>
      </c>
      <c r="B90" s="59" t="s">
        <v>112</v>
      </c>
      <c r="C90" s="59" t="s">
        <v>410</v>
      </c>
      <c r="D90" s="59" t="s">
        <v>230</v>
      </c>
      <c r="E90" s="60" t="s">
        <v>338</v>
      </c>
      <c r="F90" s="59" t="s">
        <v>339</v>
      </c>
      <c r="G90" s="59" t="s">
        <v>115</v>
      </c>
      <c r="H90" s="59" t="s">
        <v>116</v>
      </c>
      <c r="I90" s="59" t="s">
        <v>39</v>
      </c>
      <c r="J90" s="59" t="s">
        <v>258</v>
      </c>
      <c r="K90" s="59" t="s">
        <v>29</v>
      </c>
      <c r="L90" s="48">
        <v>10182260</v>
      </c>
      <c r="M90" s="48">
        <v>0</v>
      </c>
      <c r="N90" s="48">
        <v>10182260</v>
      </c>
      <c r="O90" s="60" t="s">
        <v>236</v>
      </c>
      <c r="P90" s="59" t="s">
        <v>124</v>
      </c>
      <c r="Q90" s="59" t="s">
        <v>125</v>
      </c>
      <c r="R90" s="59" t="s">
        <v>133</v>
      </c>
    </row>
    <row r="91" spans="1:18" ht="51.75" x14ac:dyDescent="0.25">
      <c r="A91" s="58">
        <v>184723</v>
      </c>
      <c r="B91" s="59" t="s">
        <v>112</v>
      </c>
      <c r="C91" s="59" t="s">
        <v>423</v>
      </c>
      <c r="D91" s="59" t="s">
        <v>230</v>
      </c>
      <c r="E91" s="60" t="s">
        <v>329</v>
      </c>
      <c r="F91" s="59" t="s">
        <v>330</v>
      </c>
      <c r="G91" s="59" t="s">
        <v>115</v>
      </c>
      <c r="H91" s="59" t="s">
        <v>116</v>
      </c>
      <c r="I91" s="59" t="s">
        <v>39</v>
      </c>
      <c r="J91" s="59" t="s">
        <v>258</v>
      </c>
      <c r="K91" s="59" t="s">
        <v>29</v>
      </c>
      <c r="L91" s="48">
        <v>31780944</v>
      </c>
      <c r="M91" s="48">
        <v>0</v>
      </c>
      <c r="N91" s="48">
        <v>31780944</v>
      </c>
      <c r="O91" s="60" t="s">
        <v>236</v>
      </c>
      <c r="P91" s="59" t="s">
        <v>124</v>
      </c>
      <c r="Q91" s="59" t="s">
        <v>125</v>
      </c>
      <c r="R91" s="59" t="s">
        <v>134</v>
      </c>
    </row>
    <row r="92" spans="1:18" ht="51.75" x14ac:dyDescent="0.25">
      <c r="A92" s="58">
        <v>184723</v>
      </c>
      <c r="B92" s="59" t="s">
        <v>112</v>
      </c>
      <c r="C92" s="59" t="s">
        <v>423</v>
      </c>
      <c r="D92" s="59" t="s">
        <v>230</v>
      </c>
      <c r="E92" s="60" t="s">
        <v>329</v>
      </c>
      <c r="F92" s="59" t="s">
        <v>330</v>
      </c>
      <c r="G92" s="59" t="s">
        <v>126</v>
      </c>
      <c r="H92" s="59" t="s">
        <v>127</v>
      </c>
      <c r="I92" s="59" t="s">
        <v>39</v>
      </c>
      <c r="J92" s="59" t="s">
        <v>258</v>
      </c>
      <c r="K92" s="59" t="s">
        <v>29</v>
      </c>
      <c r="L92" s="48">
        <v>39000000</v>
      </c>
      <c r="M92" s="48">
        <v>0</v>
      </c>
      <c r="N92" s="48">
        <v>39000000</v>
      </c>
      <c r="O92" s="60" t="s">
        <v>236</v>
      </c>
      <c r="P92" s="59" t="s">
        <v>124</v>
      </c>
      <c r="Q92" s="59" t="s">
        <v>125</v>
      </c>
      <c r="R92" s="59" t="s">
        <v>134</v>
      </c>
    </row>
    <row r="93" spans="1:18" ht="39" x14ac:dyDescent="0.25">
      <c r="A93" s="58">
        <v>184723</v>
      </c>
      <c r="B93" s="59" t="s">
        <v>112</v>
      </c>
      <c r="C93" s="59" t="s">
        <v>423</v>
      </c>
      <c r="D93" s="59" t="s">
        <v>230</v>
      </c>
      <c r="E93" s="60" t="s">
        <v>329</v>
      </c>
      <c r="F93" s="59" t="s">
        <v>330</v>
      </c>
      <c r="G93" s="59" t="s">
        <v>131</v>
      </c>
      <c r="H93" s="59" t="s">
        <v>132</v>
      </c>
      <c r="I93" s="59" t="s">
        <v>39</v>
      </c>
      <c r="J93" s="59" t="s">
        <v>258</v>
      </c>
      <c r="K93" s="59" t="s">
        <v>29</v>
      </c>
      <c r="L93" s="48">
        <v>52000000</v>
      </c>
      <c r="M93" s="48">
        <v>0</v>
      </c>
      <c r="N93" s="48">
        <v>52000000</v>
      </c>
      <c r="O93" s="60" t="s">
        <v>236</v>
      </c>
      <c r="P93" s="59" t="s">
        <v>124</v>
      </c>
      <c r="Q93" s="59" t="s">
        <v>125</v>
      </c>
      <c r="R93" s="59" t="s">
        <v>134</v>
      </c>
    </row>
    <row r="94" spans="1:18" ht="51.75" x14ac:dyDescent="0.25">
      <c r="A94" s="58">
        <v>191923</v>
      </c>
      <c r="B94" s="59" t="s">
        <v>112</v>
      </c>
      <c r="C94" s="59" t="s">
        <v>423</v>
      </c>
      <c r="D94" s="59" t="s">
        <v>230</v>
      </c>
      <c r="E94" s="60" t="s">
        <v>329</v>
      </c>
      <c r="F94" s="59" t="s">
        <v>330</v>
      </c>
      <c r="G94" s="59" t="s">
        <v>115</v>
      </c>
      <c r="H94" s="59" t="s">
        <v>116</v>
      </c>
      <c r="I94" s="59" t="s">
        <v>39</v>
      </c>
      <c r="J94" s="59" t="s">
        <v>258</v>
      </c>
      <c r="K94" s="59" t="s">
        <v>29</v>
      </c>
      <c r="L94" s="48">
        <v>6416666.3300000001</v>
      </c>
      <c r="M94" s="48">
        <v>0</v>
      </c>
      <c r="N94" s="48">
        <v>6416666.3300000001</v>
      </c>
      <c r="O94" s="60" t="s">
        <v>310</v>
      </c>
      <c r="P94" s="59" t="s">
        <v>424</v>
      </c>
      <c r="Q94" s="59" t="s">
        <v>425</v>
      </c>
      <c r="R94" s="59" t="s">
        <v>426</v>
      </c>
    </row>
    <row r="95" spans="1:18" ht="39" x14ac:dyDescent="0.25">
      <c r="A95" s="58">
        <v>192923</v>
      </c>
      <c r="B95" s="59" t="s">
        <v>112</v>
      </c>
      <c r="C95" s="59" t="s">
        <v>423</v>
      </c>
      <c r="D95" s="59" t="s">
        <v>230</v>
      </c>
      <c r="E95" s="60" t="s">
        <v>338</v>
      </c>
      <c r="F95" s="59" t="s">
        <v>339</v>
      </c>
      <c r="G95" s="59" t="s">
        <v>131</v>
      </c>
      <c r="H95" s="59" t="s">
        <v>132</v>
      </c>
      <c r="I95" s="59" t="s">
        <v>39</v>
      </c>
      <c r="J95" s="59" t="s">
        <v>258</v>
      </c>
      <c r="K95" s="59" t="s">
        <v>29</v>
      </c>
      <c r="L95" s="48">
        <v>2228466.75</v>
      </c>
      <c r="M95" s="48">
        <v>0</v>
      </c>
      <c r="N95" s="48">
        <v>2228466.75</v>
      </c>
      <c r="O95" s="60" t="s">
        <v>236</v>
      </c>
      <c r="P95" s="59" t="s">
        <v>365</v>
      </c>
      <c r="Q95" s="59" t="s">
        <v>366</v>
      </c>
      <c r="R95" s="59" t="s">
        <v>427</v>
      </c>
    </row>
    <row r="96" spans="1:18" ht="39" x14ac:dyDescent="0.25">
      <c r="A96" s="58">
        <v>193323</v>
      </c>
      <c r="B96" s="59" t="s">
        <v>112</v>
      </c>
      <c r="C96" s="59" t="s">
        <v>423</v>
      </c>
      <c r="D96" s="59" t="s">
        <v>230</v>
      </c>
      <c r="E96" s="60" t="s">
        <v>329</v>
      </c>
      <c r="F96" s="59" t="s">
        <v>330</v>
      </c>
      <c r="G96" s="59" t="s">
        <v>131</v>
      </c>
      <c r="H96" s="59" t="s">
        <v>132</v>
      </c>
      <c r="I96" s="59" t="s">
        <v>39</v>
      </c>
      <c r="J96" s="59" t="s">
        <v>258</v>
      </c>
      <c r="K96" s="59" t="s">
        <v>29</v>
      </c>
      <c r="L96" s="48">
        <v>233031.07</v>
      </c>
      <c r="M96" s="48">
        <v>0</v>
      </c>
      <c r="N96" s="48">
        <v>233031.07</v>
      </c>
      <c r="O96" s="60" t="s">
        <v>236</v>
      </c>
      <c r="P96" s="59" t="s">
        <v>263</v>
      </c>
      <c r="Q96" s="59" t="s">
        <v>264</v>
      </c>
      <c r="R96" s="59" t="s">
        <v>428</v>
      </c>
    </row>
    <row r="97" spans="1:18" ht="39" x14ac:dyDescent="0.25">
      <c r="A97" s="58">
        <v>193423</v>
      </c>
      <c r="B97" s="59" t="s">
        <v>112</v>
      </c>
      <c r="C97" s="59" t="s">
        <v>423</v>
      </c>
      <c r="D97" s="59" t="s">
        <v>230</v>
      </c>
      <c r="E97" s="60" t="s">
        <v>329</v>
      </c>
      <c r="F97" s="59" t="s">
        <v>330</v>
      </c>
      <c r="G97" s="59" t="s">
        <v>131</v>
      </c>
      <c r="H97" s="59" t="s">
        <v>132</v>
      </c>
      <c r="I97" s="59" t="s">
        <v>39</v>
      </c>
      <c r="J97" s="59" t="s">
        <v>258</v>
      </c>
      <c r="K97" s="59" t="s">
        <v>29</v>
      </c>
      <c r="L97" s="48">
        <v>1151376.3600000001</v>
      </c>
      <c r="M97" s="48">
        <v>0</v>
      </c>
      <c r="N97" s="48">
        <v>1151376.3600000001</v>
      </c>
      <c r="O97" s="60" t="s">
        <v>236</v>
      </c>
      <c r="P97" s="59" t="s">
        <v>263</v>
      </c>
      <c r="Q97" s="59" t="s">
        <v>264</v>
      </c>
      <c r="R97" s="59" t="s">
        <v>429</v>
      </c>
    </row>
    <row r="98" spans="1:18" ht="39" x14ac:dyDescent="0.25">
      <c r="A98" s="58">
        <v>193523</v>
      </c>
      <c r="B98" s="59" t="s">
        <v>112</v>
      </c>
      <c r="C98" s="59" t="s">
        <v>430</v>
      </c>
      <c r="D98" s="59" t="s">
        <v>230</v>
      </c>
      <c r="E98" s="60" t="s">
        <v>338</v>
      </c>
      <c r="F98" s="59" t="s">
        <v>339</v>
      </c>
      <c r="G98" s="59" t="s">
        <v>131</v>
      </c>
      <c r="H98" s="59" t="s">
        <v>132</v>
      </c>
      <c r="I98" s="59" t="s">
        <v>39</v>
      </c>
      <c r="J98" s="59" t="s">
        <v>258</v>
      </c>
      <c r="K98" s="59" t="s">
        <v>29</v>
      </c>
      <c r="L98" s="48">
        <v>247980.93</v>
      </c>
      <c r="M98" s="48">
        <v>0</v>
      </c>
      <c r="N98" s="48">
        <v>247980.93</v>
      </c>
      <c r="O98" s="60" t="s">
        <v>236</v>
      </c>
      <c r="P98" s="59" t="s">
        <v>263</v>
      </c>
      <c r="Q98" s="59" t="s">
        <v>264</v>
      </c>
      <c r="R98" s="59" t="s">
        <v>431</v>
      </c>
    </row>
    <row r="99" spans="1:18" ht="39" x14ac:dyDescent="0.25">
      <c r="A99" s="58">
        <v>193623</v>
      </c>
      <c r="B99" s="59" t="s">
        <v>112</v>
      </c>
      <c r="C99" s="59" t="s">
        <v>430</v>
      </c>
      <c r="D99" s="59" t="s">
        <v>230</v>
      </c>
      <c r="E99" s="60" t="s">
        <v>338</v>
      </c>
      <c r="F99" s="59" t="s">
        <v>339</v>
      </c>
      <c r="G99" s="59" t="s">
        <v>131</v>
      </c>
      <c r="H99" s="59" t="s">
        <v>132</v>
      </c>
      <c r="I99" s="59" t="s">
        <v>39</v>
      </c>
      <c r="J99" s="59" t="s">
        <v>258</v>
      </c>
      <c r="K99" s="59" t="s">
        <v>29</v>
      </c>
      <c r="L99" s="48">
        <v>1225241.6399999999</v>
      </c>
      <c r="M99" s="48">
        <v>0</v>
      </c>
      <c r="N99" s="48">
        <v>1225241.6399999999</v>
      </c>
      <c r="O99" s="60" t="s">
        <v>236</v>
      </c>
      <c r="P99" s="59" t="s">
        <v>263</v>
      </c>
      <c r="Q99" s="59" t="s">
        <v>264</v>
      </c>
      <c r="R99" s="59" t="s">
        <v>432</v>
      </c>
    </row>
    <row r="100" spans="1:18" ht="51.75" x14ac:dyDescent="0.25">
      <c r="A100" s="58">
        <v>194223</v>
      </c>
      <c r="B100" s="59" t="s">
        <v>112</v>
      </c>
      <c r="C100" s="59" t="s">
        <v>430</v>
      </c>
      <c r="D100" s="59" t="s">
        <v>230</v>
      </c>
      <c r="E100" s="60" t="s">
        <v>329</v>
      </c>
      <c r="F100" s="59" t="s">
        <v>330</v>
      </c>
      <c r="G100" s="59" t="s">
        <v>115</v>
      </c>
      <c r="H100" s="59" t="s">
        <v>116</v>
      </c>
      <c r="I100" s="59" t="s">
        <v>39</v>
      </c>
      <c r="J100" s="59" t="s">
        <v>258</v>
      </c>
      <c r="K100" s="59" t="s">
        <v>29</v>
      </c>
      <c r="L100" s="48">
        <v>2389333.33</v>
      </c>
      <c r="M100" s="48">
        <v>0</v>
      </c>
      <c r="N100" s="48">
        <v>2389333.33</v>
      </c>
      <c r="O100" s="60" t="s">
        <v>310</v>
      </c>
      <c r="P100" s="59" t="s">
        <v>433</v>
      </c>
      <c r="Q100" s="59" t="s">
        <v>434</v>
      </c>
      <c r="R100" s="59" t="s">
        <v>435</v>
      </c>
    </row>
    <row r="101" spans="1:18" ht="39" x14ac:dyDescent="0.25">
      <c r="A101" s="58">
        <v>194323</v>
      </c>
      <c r="B101" s="59" t="s">
        <v>112</v>
      </c>
      <c r="C101" s="59" t="s">
        <v>430</v>
      </c>
      <c r="D101" s="59" t="s">
        <v>230</v>
      </c>
      <c r="E101" s="60" t="s">
        <v>329</v>
      </c>
      <c r="F101" s="59" t="s">
        <v>330</v>
      </c>
      <c r="G101" s="59" t="s">
        <v>131</v>
      </c>
      <c r="H101" s="59" t="s">
        <v>132</v>
      </c>
      <c r="I101" s="59" t="s">
        <v>39</v>
      </c>
      <c r="J101" s="59" t="s">
        <v>258</v>
      </c>
      <c r="K101" s="59" t="s">
        <v>29</v>
      </c>
      <c r="L101" s="48">
        <v>1740400</v>
      </c>
      <c r="M101" s="48">
        <v>0</v>
      </c>
      <c r="N101" s="48">
        <v>1740400</v>
      </c>
      <c r="O101" s="60" t="s">
        <v>310</v>
      </c>
      <c r="P101" s="59" t="s">
        <v>436</v>
      </c>
      <c r="Q101" s="59" t="s">
        <v>437</v>
      </c>
      <c r="R101" s="59" t="s">
        <v>438</v>
      </c>
    </row>
    <row r="102" spans="1:18" ht="51.75" x14ac:dyDescent="0.25">
      <c r="A102" s="58">
        <v>196523</v>
      </c>
      <c r="B102" s="59" t="s">
        <v>112</v>
      </c>
      <c r="C102" s="59" t="s">
        <v>430</v>
      </c>
      <c r="D102" s="59" t="s">
        <v>230</v>
      </c>
      <c r="E102" s="60" t="s">
        <v>338</v>
      </c>
      <c r="F102" s="59" t="s">
        <v>339</v>
      </c>
      <c r="G102" s="59" t="s">
        <v>129</v>
      </c>
      <c r="H102" s="59" t="s">
        <v>130</v>
      </c>
      <c r="I102" s="59" t="s">
        <v>27</v>
      </c>
      <c r="J102" s="59" t="s">
        <v>235</v>
      </c>
      <c r="K102" s="59" t="s">
        <v>29</v>
      </c>
      <c r="L102" s="48">
        <v>43800000</v>
      </c>
      <c r="M102" s="48">
        <v>0</v>
      </c>
      <c r="N102" s="48">
        <v>43800000</v>
      </c>
      <c r="O102" s="60" t="s">
        <v>236</v>
      </c>
      <c r="P102" s="59" t="s">
        <v>292</v>
      </c>
      <c r="Q102" s="59" t="s">
        <v>293</v>
      </c>
      <c r="R102" s="59" t="s">
        <v>439</v>
      </c>
    </row>
    <row r="103" spans="1:18" ht="51.75" x14ac:dyDescent="0.25">
      <c r="A103" s="58">
        <v>196523</v>
      </c>
      <c r="B103" s="59" t="s">
        <v>112</v>
      </c>
      <c r="C103" s="59" t="s">
        <v>430</v>
      </c>
      <c r="D103" s="59" t="s">
        <v>230</v>
      </c>
      <c r="E103" s="60" t="s">
        <v>338</v>
      </c>
      <c r="F103" s="59" t="s">
        <v>339</v>
      </c>
      <c r="G103" s="59" t="s">
        <v>129</v>
      </c>
      <c r="H103" s="59" t="s">
        <v>130</v>
      </c>
      <c r="I103" s="59" t="s">
        <v>39</v>
      </c>
      <c r="J103" s="59" t="s">
        <v>258</v>
      </c>
      <c r="K103" s="59" t="s">
        <v>29</v>
      </c>
      <c r="L103" s="48">
        <v>27900000</v>
      </c>
      <c r="M103" s="48">
        <v>0</v>
      </c>
      <c r="N103" s="48">
        <v>27900000</v>
      </c>
      <c r="O103" s="60" t="s">
        <v>236</v>
      </c>
      <c r="P103" s="59" t="s">
        <v>292</v>
      </c>
      <c r="Q103" s="59" t="s">
        <v>293</v>
      </c>
      <c r="R103" s="59" t="s">
        <v>439</v>
      </c>
    </row>
    <row r="104" spans="1:18" ht="51.75" x14ac:dyDescent="0.25">
      <c r="A104" s="58">
        <v>196523</v>
      </c>
      <c r="B104" s="59" t="s">
        <v>112</v>
      </c>
      <c r="C104" s="59" t="s">
        <v>430</v>
      </c>
      <c r="D104" s="59" t="s">
        <v>230</v>
      </c>
      <c r="E104" s="60" t="s">
        <v>338</v>
      </c>
      <c r="F104" s="59" t="s">
        <v>339</v>
      </c>
      <c r="G104" s="59" t="s">
        <v>150</v>
      </c>
      <c r="H104" s="59" t="s">
        <v>151</v>
      </c>
      <c r="I104" s="59" t="s">
        <v>27</v>
      </c>
      <c r="J104" s="59" t="s">
        <v>235</v>
      </c>
      <c r="K104" s="59" t="s">
        <v>29</v>
      </c>
      <c r="L104" s="48">
        <v>60006846</v>
      </c>
      <c r="M104" s="48">
        <v>0</v>
      </c>
      <c r="N104" s="48">
        <v>60006846</v>
      </c>
      <c r="O104" s="60" t="s">
        <v>236</v>
      </c>
      <c r="P104" s="59" t="s">
        <v>292</v>
      </c>
      <c r="Q104" s="59" t="s">
        <v>293</v>
      </c>
      <c r="R104" s="59" t="s">
        <v>439</v>
      </c>
    </row>
    <row r="105" spans="1:18" ht="51.75" x14ac:dyDescent="0.25">
      <c r="A105" s="58">
        <v>196523</v>
      </c>
      <c r="B105" s="59" t="s">
        <v>112</v>
      </c>
      <c r="C105" s="59" t="s">
        <v>430</v>
      </c>
      <c r="D105" s="59" t="s">
        <v>230</v>
      </c>
      <c r="E105" s="60" t="s">
        <v>344</v>
      </c>
      <c r="F105" s="59" t="s">
        <v>345</v>
      </c>
      <c r="G105" s="59" t="s">
        <v>115</v>
      </c>
      <c r="H105" s="59" t="s">
        <v>116</v>
      </c>
      <c r="I105" s="59" t="s">
        <v>27</v>
      </c>
      <c r="J105" s="59" t="s">
        <v>235</v>
      </c>
      <c r="K105" s="59" t="s">
        <v>29</v>
      </c>
      <c r="L105" s="48">
        <v>30000000</v>
      </c>
      <c r="M105" s="48">
        <v>0</v>
      </c>
      <c r="N105" s="48">
        <v>30000000</v>
      </c>
      <c r="O105" s="60" t="s">
        <v>236</v>
      </c>
      <c r="P105" s="59" t="s">
        <v>292</v>
      </c>
      <c r="Q105" s="59" t="s">
        <v>293</v>
      </c>
      <c r="R105" s="59" t="s">
        <v>439</v>
      </c>
    </row>
    <row r="106" spans="1:18" ht="39" x14ac:dyDescent="0.25">
      <c r="A106" s="58">
        <v>197523</v>
      </c>
      <c r="B106" s="59" t="s">
        <v>112</v>
      </c>
      <c r="C106" s="59" t="s">
        <v>430</v>
      </c>
      <c r="D106" s="59" t="s">
        <v>230</v>
      </c>
      <c r="E106" s="60" t="s">
        <v>231</v>
      </c>
      <c r="F106" s="59" t="s">
        <v>232</v>
      </c>
      <c r="G106" s="59" t="s">
        <v>142</v>
      </c>
      <c r="H106" s="59" t="s">
        <v>143</v>
      </c>
      <c r="I106" s="59" t="s">
        <v>27</v>
      </c>
      <c r="J106" s="59" t="s">
        <v>235</v>
      </c>
      <c r="K106" s="59" t="s">
        <v>29</v>
      </c>
      <c r="L106" s="48">
        <v>150113037.16999999</v>
      </c>
      <c r="M106" s="48">
        <v>0</v>
      </c>
      <c r="N106" s="48">
        <v>150113037.16999999</v>
      </c>
      <c r="O106" s="60" t="s">
        <v>236</v>
      </c>
      <c r="P106" s="59" t="s">
        <v>440</v>
      </c>
      <c r="Q106" s="59" t="s">
        <v>441</v>
      </c>
      <c r="R106" s="59" t="s">
        <v>442</v>
      </c>
    </row>
    <row r="107" spans="1:18" ht="39" x14ac:dyDescent="0.25">
      <c r="A107" s="58">
        <v>197523</v>
      </c>
      <c r="B107" s="59" t="s">
        <v>112</v>
      </c>
      <c r="C107" s="59" t="s">
        <v>430</v>
      </c>
      <c r="D107" s="59" t="s">
        <v>230</v>
      </c>
      <c r="E107" s="60" t="s">
        <v>231</v>
      </c>
      <c r="F107" s="59" t="s">
        <v>232</v>
      </c>
      <c r="G107" s="59" t="s">
        <v>142</v>
      </c>
      <c r="H107" s="59" t="s">
        <v>143</v>
      </c>
      <c r="I107" s="59" t="s">
        <v>39</v>
      </c>
      <c r="J107" s="59" t="s">
        <v>258</v>
      </c>
      <c r="K107" s="59" t="s">
        <v>29</v>
      </c>
      <c r="L107" s="48">
        <v>6757117.8300000001</v>
      </c>
      <c r="M107" s="48">
        <v>0</v>
      </c>
      <c r="N107" s="48">
        <v>6757117.8300000001</v>
      </c>
      <c r="O107" s="60" t="s">
        <v>236</v>
      </c>
      <c r="P107" s="59" t="s">
        <v>440</v>
      </c>
      <c r="Q107" s="59" t="s">
        <v>441</v>
      </c>
      <c r="R107" s="59" t="s">
        <v>442</v>
      </c>
    </row>
    <row r="108" spans="1:18" ht="39" x14ac:dyDescent="0.25">
      <c r="A108" s="58">
        <v>199123</v>
      </c>
      <c r="B108" s="59" t="s">
        <v>112</v>
      </c>
      <c r="C108" s="59" t="s">
        <v>443</v>
      </c>
      <c r="D108" s="59" t="s">
        <v>230</v>
      </c>
      <c r="E108" s="60" t="s">
        <v>231</v>
      </c>
      <c r="F108" s="59" t="s">
        <v>232</v>
      </c>
      <c r="G108" s="59" t="s">
        <v>142</v>
      </c>
      <c r="H108" s="59" t="s">
        <v>143</v>
      </c>
      <c r="I108" s="59" t="s">
        <v>39</v>
      </c>
      <c r="J108" s="59" t="s">
        <v>258</v>
      </c>
      <c r="K108" s="59" t="s">
        <v>29</v>
      </c>
      <c r="L108" s="48">
        <v>238223612</v>
      </c>
      <c r="M108" s="48">
        <v>0</v>
      </c>
      <c r="N108" s="48">
        <v>238223612</v>
      </c>
      <c r="O108" s="60" t="s">
        <v>236</v>
      </c>
      <c r="P108" s="59" t="s">
        <v>444</v>
      </c>
      <c r="Q108" s="59" t="s">
        <v>445</v>
      </c>
      <c r="R108" s="59" t="s">
        <v>446</v>
      </c>
    </row>
    <row r="109" spans="1:18" ht="51.75" x14ac:dyDescent="0.25">
      <c r="A109" s="58">
        <v>200423</v>
      </c>
      <c r="B109" s="59" t="s">
        <v>112</v>
      </c>
      <c r="C109" s="59" t="s">
        <v>443</v>
      </c>
      <c r="D109" s="59" t="s">
        <v>230</v>
      </c>
      <c r="E109" s="60" t="s">
        <v>329</v>
      </c>
      <c r="F109" s="59" t="s">
        <v>330</v>
      </c>
      <c r="G109" s="59" t="s">
        <v>115</v>
      </c>
      <c r="H109" s="59" t="s">
        <v>116</v>
      </c>
      <c r="I109" s="59" t="s">
        <v>39</v>
      </c>
      <c r="J109" s="59" t="s">
        <v>258</v>
      </c>
      <c r="K109" s="59" t="s">
        <v>29</v>
      </c>
      <c r="L109" s="48">
        <v>12004115</v>
      </c>
      <c r="M109" s="48">
        <v>0</v>
      </c>
      <c r="N109" s="48">
        <v>12004115</v>
      </c>
      <c r="O109" s="60" t="s">
        <v>236</v>
      </c>
      <c r="P109" s="59" t="s">
        <v>124</v>
      </c>
      <c r="Q109" s="59" t="s">
        <v>125</v>
      </c>
      <c r="R109" s="59" t="s">
        <v>128</v>
      </c>
    </row>
    <row r="110" spans="1:18" ht="51.75" x14ac:dyDescent="0.25">
      <c r="A110" s="58">
        <v>200423</v>
      </c>
      <c r="B110" s="59" t="s">
        <v>112</v>
      </c>
      <c r="C110" s="59" t="s">
        <v>443</v>
      </c>
      <c r="D110" s="59" t="s">
        <v>230</v>
      </c>
      <c r="E110" s="60" t="s">
        <v>336</v>
      </c>
      <c r="F110" s="59" t="s">
        <v>337</v>
      </c>
      <c r="G110" s="59" t="s">
        <v>121</v>
      </c>
      <c r="H110" s="59" t="s">
        <v>122</v>
      </c>
      <c r="I110" s="59" t="s">
        <v>27</v>
      </c>
      <c r="J110" s="59" t="s">
        <v>235</v>
      </c>
      <c r="K110" s="59" t="s">
        <v>29</v>
      </c>
      <c r="L110" s="48">
        <v>2000000</v>
      </c>
      <c r="M110" s="48">
        <v>0</v>
      </c>
      <c r="N110" s="48">
        <v>2000000</v>
      </c>
      <c r="O110" s="60" t="s">
        <v>236</v>
      </c>
      <c r="P110" s="59" t="s">
        <v>124</v>
      </c>
      <c r="Q110" s="59" t="s">
        <v>125</v>
      </c>
      <c r="R110" s="59" t="s">
        <v>128</v>
      </c>
    </row>
    <row r="111" spans="1:18" ht="51.75" x14ac:dyDescent="0.25">
      <c r="A111" s="58">
        <v>200423</v>
      </c>
      <c r="B111" s="59" t="s">
        <v>112</v>
      </c>
      <c r="C111" s="59" t="s">
        <v>443</v>
      </c>
      <c r="D111" s="59" t="s">
        <v>230</v>
      </c>
      <c r="E111" s="60" t="s">
        <v>338</v>
      </c>
      <c r="F111" s="59" t="s">
        <v>339</v>
      </c>
      <c r="G111" s="59" t="s">
        <v>126</v>
      </c>
      <c r="H111" s="59" t="s">
        <v>127</v>
      </c>
      <c r="I111" s="59" t="s">
        <v>27</v>
      </c>
      <c r="J111" s="59" t="s">
        <v>235</v>
      </c>
      <c r="K111" s="59" t="s">
        <v>29</v>
      </c>
      <c r="L111" s="48">
        <v>8870128</v>
      </c>
      <c r="M111" s="48">
        <v>0</v>
      </c>
      <c r="N111" s="48">
        <v>8870128</v>
      </c>
      <c r="O111" s="60" t="s">
        <v>236</v>
      </c>
      <c r="P111" s="59" t="s">
        <v>124</v>
      </c>
      <c r="Q111" s="59" t="s">
        <v>125</v>
      </c>
      <c r="R111" s="59" t="s">
        <v>128</v>
      </c>
    </row>
    <row r="112" spans="1:18" ht="51.75" x14ac:dyDescent="0.25">
      <c r="A112" s="58">
        <v>200423</v>
      </c>
      <c r="B112" s="59" t="s">
        <v>112</v>
      </c>
      <c r="C112" s="59" t="s">
        <v>443</v>
      </c>
      <c r="D112" s="59" t="s">
        <v>230</v>
      </c>
      <c r="E112" s="60" t="s">
        <v>340</v>
      </c>
      <c r="F112" s="59" t="s">
        <v>341</v>
      </c>
      <c r="G112" s="59" t="s">
        <v>121</v>
      </c>
      <c r="H112" s="59" t="s">
        <v>122</v>
      </c>
      <c r="I112" s="59" t="s">
        <v>39</v>
      </c>
      <c r="J112" s="59" t="s">
        <v>258</v>
      </c>
      <c r="K112" s="59" t="s">
        <v>29</v>
      </c>
      <c r="L112" s="48">
        <v>1673034</v>
      </c>
      <c r="M112" s="48">
        <v>0</v>
      </c>
      <c r="N112" s="48">
        <v>1673034</v>
      </c>
      <c r="O112" s="60" t="s">
        <v>236</v>
      </c>
      <c r="P112" s="59" t="s">
        <v>124</v>
      </c>
      <c r="Q112" s="59" t="s">
        <v>125</v>
      </c>
      <c r="R112" s="59" t="s">
        <v>128</v>
      </c>
    </row>
    <row r="113" spans="1:18" ht="51.75" x14ac:dyDescent="0.25">
      <c r="A113" s="58">
        <v>200423</v>
      </c>
      <c r="B113" s="59" t="s">
        <v>112</v>
      </c>
      <c r="C113" s="59" t="s">
        <v>443</v>
      </c>
      <c r="D113" s="59" t="s">
        <v>230</v>
      </c>
      <c r="E113" s="60" t="s">
        <v>340</v>
      </c>
      <c r="F113" s="59" t="s">
        <v>341</v>
      </c>
      <c r="G113" s="59" t="s">
        <v>121</v>
      </c>
      <c r="H113" s="59" t="s">
        <v>122</v>
      </c>
      <c r="I113" s="59" t="s">
        <v>27</v>
      </c>
      <c r="J113" s="59" t="s">
        <v>235</v>
      </c>
      <c r="K113" s="59" t="s">
        <v>29</v>
      </c>
      <c r="L113" s="48">
        <v>6326966</v>
      </c>
      <c r="M113" s="48">
        <v>0</v>
      </c>
      <c r="N113" s="48">
        <v>6326966</v>
      </c>
      <c r="O113" s="60" t="s">
        <v>236</v>
      </c>
      <c r="P113" s="59" t="s">
        <v>124</v>
      </c>
      <c r="Q113" s="59" t="s">
        <v>125</v>
      </c>
      <c r="R113" s="59" t="s">
        <v>128</v>
      </c>
    </row>
    <row r="114" spans="1:18" ht="51.75" x14ac:dyDescent="0.25">
      <c r="A114" s="58">
        <v>200423</v>
      </c>
      <c r="B114" s="59" t="s">
        <v>112</v>
      </c>
      <c r="C114" s="59" t="s">
        <v>443</v>
      </c>
      <c r="D114" s="59" t="s">
        <v>230</v>
      </c>
      <c r="E114" s="60" t="s">
        <v>342</v>
      </c>
      <c r="F114" s="59" t="s">
        <v>343</v>
      </c>
      <c r="G114" s="59" t="s">
        <v>135</v>
      </c>
      <c r="H114" s="59" t="s">
        <v>136</v>
      </c>
      <c r="I114" s="59" t="s">
        <v>27</v>
      </c>
      <c r="J114" s="59" t="s">
        <v>235</v>
      </c>
      <c r="K114" s="59" t="s">
        <v>29</v>
      </c>
      <c r="L114" s="48">
        <v>0</v>
      </c>
      <c r="M114" s="48">
        <v>0</v>
      </c>
      <c r="N114" s="48">
        <v>0</v>
      </c>
      <c r="O114" s="60" t="s">
        <v>236</v>
      </c>
      <c r="P114" s="59" t="s">
        <v>124</v>
      </c>
      <c r="Q114" s="59" t="s">
        <v>125</v>
      </c>
      <c r="R114" s="59" t="s">
        <v>128</v>
      </c>
    </row>
    <row r="115" spans="1:18" ht="51.75" x14ac:dyDescent="0.25">
      <c r="A115" s="58">
        <v>200423</v>
      </c>
      <c r="B115" s="59" t="s">
        <v>112</v>
      </c>
      <c r="C115" s="59" t="s">
        <v>443</v>
      </c>
      <c r="D115" s="59" t="s">
        <v>230</v>
      </c>
      <c r="E115" s="60" t="s">
        <v>342</v>
      </c>
      <c r="F115" s="59" t="s">
        <v>343</v>
      </c>
      <c r="G115" s="59" t="s">
        <v>135</v>
      </c>
      <c r="H115" s="59" t="s">
        <v>136</v>
      </c>
      <c r="I115" s="59" t="s">
        <v>39</v>
      </c>
      <c r="J115" s="59" t="s">
        <v>258</v>
      </c>
      <c r="K115" s="59" t="s">
        <v>29</v>
      </c>
      <c r="L115" s="48">
        <v>0</v>
      </c>
      <c r="M115" s="48">
        <v>0</v>
      </c>
      <c r="N115" s="48">
        <v>0</v>
      </c>
      <c r="O115" s="60" t="s">
        <v>236</v>
      </c>
      <c r="P115" s="59" t="s">
        <v>124</v>
      </c>
      <c r="Q115" s="59" t="s">
        <v>125</v>
      </c>
      <c r="R115" s="59" t="s">
        <v>128</v>
      </c>
    </row>
    <row r="116" spans="1:18" ht="51.75" x14ac:dyDescent="0.25">
      <c r="A116" s="58">
        <v>200423</v>
      </c>
      <c r="B116" s="59" t="s">
        <v>112</v>
      </c>
      <c r="C116" s="59" t="s">
        <v>443</v>
      </c>
      <c r="D116" s="59" t="s">
        <v>230</v>
      </c>
      <c r="E116" s="60" t="s">
        <v>344</v>
      </c>
      <c r="F116" s="59" t="s">
        <v>345</v>
      </c>
      <c r="G116" s="59" t="s">
        <v>129</v>
      </c>
      <c r="H116" s="59" t="s">
        <v>130</v>
      </c>
      <c r="I116" s="59" t="s">
        <v>39</v>
      </c>
      <c r="J116" s="59" t="s">
        <v>258</v>
      </c>
      <c r="K116" s="59" t="s">
        <v>29</v>
      </c>
      <c r="L116" s="48">
        <v>12385239</v>
      </c>
      <c r="M116" s="48">
        <v>0</v>
      </c>
      <c r="N116" s="48">
        <v>12385239</v>
      </c>
      <c r="O116" s="60" t="s">
        <v>236</v>
      </c>
      <c r="P116" s="59" t="s">
        <v>124</v>
      </c>
      <c r="Q116" s="59" t="s">
        <v>125</v>
      </c>
      <c r="R116" s="59" t="s">
        <v>128</v>
      </c>
    </row>
    <row r="117" spans="1:18" ht="39" x14ac:dyDescent="0.25">
      <c r="A117" s="58">
        <v>200423</v>
      </c>
      <c r="B117" s="59" t="s">
        <v>112</v>
      </c>
      <c r="C117" s="59" t="s">
        <v>443</v>
      </c>
      <c r="D117" s="59" t="s">
        <v>230</v>
      </c>
      <c r="E117" s="60" t="s">
        <v>231</v>
      </c>
      <c r="F117" s="59" t="s">
        <v>232</v>
      </c>
      <c r="G117" s="59" t="s">
        <v>131</v>
      </c>
      <c r="H117" s="59" t="s">
        <v>132</v>
      </c>
      <c r="I117" s="59" t="s">
        <v>27</v>
      </c>
      <c r="J117" s="59" t="s">
        <v>235</v>
      </c>
      <c r="K117" s="59" t="s">
        <v>29</v>
      </c>
      <c r="L117" s="48">
        <v>9211431.6999999993</v>
      </c>
      <c r="M117" s="48">
        <v>0</v>
      </c>
      <c r="N117" s="48">
        <v>9211431.6999999993</v>
      </c>
      <c r="O117" s="60" t="s">
        <v>236</v>
      </c>
      <c r="P117" s="59" t="s">
        <v>124</v>
      </c>
      <c r="Q117" s="59" t="s">
        <v>125</v>
      </c>
      <c r="R117" s="59" t="s">
        <v>128</v>
      </c>
    </row>
    <row r="118" spans="1:18" ht="39" x14ac:dyDescent="0.25">
      <c r="A118" s="58">
        <v>200523</v>
      </c>
      <c r="B118" s="59" t="s">
        <v>112</v>
      </c>
      <c r="C118" s="59" t="s">
        <v>443</v>
      </c>
      <c r="D118" s="59" t="s">
        <v>230</v>
      </c>
      <c r="E118" s="60" t="s">
        <v>329</v>
      </c>
      <c r="F118" s="59" t="s">
        <v>330</v>
      </c>
      <c r="G118" s="59" t="s">
        <v>131</v>
      </c>
      <c r="H118" s="59" t="s">
        <v>132</v>
      </c>
      <c r="I118" s="59" t="s">
        <v>39</v>
      </c>
      <c r="J118" s="59" t="s">
        <v>258</v>
      </c>
      <c r="K118" s="59" t="s">
        <v>29</v>
      </c>
      <c r="L118" s="48">
        <v>6648416</v>
      </c>
      <c r="M118" s="48">
        <v>0</v>
      </c>
      <c r="N118" s="48">
        <v>6648416</v>
      </c>
      <c r="O118" s="60" t="s">
        <v>236</v>
      </c>
      <c r="P118" s="59" t="s">
        <v>417</v>
      </c>
      <c r="Q118" s="59" t="s">
        <v>418</v>
      </c>
      <c r="R118" s="59" t="s">
        <v>447</v>
      </c>
    </row>
    <row r="119" spans="1:18" ht="39" x14ac:dyDescent="0.25">
      <c r="A119" s="58">
        <v>200523</v>
      </c>
      <c r="B119" s="59" t="s">
        <v>112</v>
      </c>
      <c r="C119" s="59" t="s">
        <v>443</v>
      </c>
      <c r="D119" s="59" t="s">
        <v>230</v>
      </c>
      <c r="E119" s="60" t="s">
        <v>338</v>
      </c>
      <c r="F119" s="59" t="s">
        <v>339</v>
      </c>
      <c r="G119" s="59" t="s">
        <v>131</v>
      </c>
      <c r="H119" s="59" t="s">
        <v>132</v>
      </c>
      <c r="I119" s="59" t="s">
        <v>39</v>
      </c>
      <c r="J119" s="59" t="s">
        <v>258</v>
      </c>
      <c r="K119" s="59" t="s">
        <v>29</v>
      </c>
      <c r="L119" s="48">
        <v>0</v>
      </c>
      <c r="M119" s="48">
        <v>0</v>
      </c>
      <c r="N119" s="48">
        <v>0</v>
      </c>
      <c r="O119" s="60" t="s">
        <v>236</v>
      </c>
      <c r="P119" s="59" t="s">
        <v>417</v>
      </c>
      <c r="Q119" s="59" t="s">
        <v>418</v>
      </c>
      <c r="R119" s="59" t="s">
        <v>447</v>
      </c>
    </row>
    <row r="120" spans="1:18" ht="39" x14ac:dyDescent="0.25">
      <c r="A120" s="58">
        <v>201023</v>
      </c>
      <c r="B120" s="59" t="s">
        <v>112</v>
      </c>
      <c r="C120" s="59" t="s">
        <v>448</v>
      </c>
      <c r="D120" s="59" t="s">
        <v>246</v>
      </c>
      <c r="E120" s="60" t="s">
        <v>231</v>
      </c>
      <c r="F120" s="59" t="s">
        <v>232</v>
      </c>
      <c r="G120" s="59" t="s">
        <v>142</v>
      </c>
      <c r="H120" s="59" t="s">
        <v>143</v>
      </c>
      <c r="I120" s="59" t="s">
        <v>39</v>
      </c>
      <c r="J120" s="59" t="s">
        <v>258</v>
      </c>
      <c r="K120" s="59" t="s">
        <v>29</v>
      </c>
      <c r="L120" s="48">
        <v>53635933</v>
      </c>
      <c r="M120" s="48">
        <v>0</v>
      </c>
      <c r="N120" s="48">
        <v>53635933</v>
      </c>
      <c r="O120" s="60" t="s">
        <v>236</v>
      </c>
      <c r="P120" s="59" t="s">
        <v>449</v>
      </c>
      <c r="Q120" s="59" t="s">
        <v>450</v>
      </c>
      <c r="R120" s="59" t="s">
        <v>451</v>
      </c>
    </row>
    <row r="121" spans="1:18" ht="51.75" x14ac:dyDescent="0.25">
      <c r="A121" s="58">
        <v>9823</v>
      </c>
      <c r="B121" s="59" t="s">
        <v>112</v>
      </c>
      <c r="C121" s="59" t="s">
        <v>452</v>
      </c>
      <c r="D121" s="59" t="s">
        <v>246</v>
      </c>
      <c r="E121" s="60" t="s">
        <v>344</v>
      </c>
      <c r="F121" s="59" t="s">
        <v>345</v>
      </c>
      <c r="G121" s="59" t="s">
        <v>129</v>
      </c>
      <c r="H121" s="59" t="s">
        <v>130</v>
      </c>
      <c r="I121" s="59" t="s">
        <v>27</v>
      </c>
      <c r="J121" s="59" t="s">
        <v>235</v>
      </c>
      <c r="K121" s="59" t="s">
        <v>29</v>
      </c>
      <c r="L121" s="48">
        <v>2927400</v>
      </c>
      <c r="M121" s="48">
        <v>0</v>
      </c>
      <c r="N121" s="48">
        <v>2927400</v>
      </c>
      <c r="O121" s="60" t="s">
        <v>310</v>
      </c>
      <c r="P121" s="59" t="s">
        <v>453</v>
      </c>
      <c r="Q121" s="59" t="s">
        <v>454</v>
      </c>
      <c r="R121" s="59" t="s">
        <v>455</v>
      </c>
    </row>
    <row r="122" spans="1:18" ht="51.75" x14ac:dyDescent="0.25">
      <c r="A122" s="58">
        <v>17923</v>
      </c>
      <c r="B122" s="59" t="s">
        <v>112</v>
      </c>
      <c r="C122" s="59" t="s">
        <v>452</v>
      </c>
      <c r="D122" s="59" t="s">
        <v>230</v>
      </c>
      <c r="E122" s="60" t="s">
        <v>338</v>
      </c>
      <c r="F122" s="59" t="s">
        <v>339</v>
      </c>
      <c r="G122" s="59" t="s">
        <v>150</v>
      </c>
      <c r="H122" s="59" t="s">
        <v>151</v>
      </c>
      <c r="I122" s="59" t="s">
        <v>27</v>
      </c>
      <c r="J122" s="59" t="s">
        <v>235</v>
      </c>
      <c r="K122" s="59" t="s">
        <v>29</v>
      </c>
      <c r="L122" s="48">
        <v>0</v>
      </c>
      <c r="M122" s="48">
        <v>0</v>
      </c>
      <c r="N122" s="48">
        <v>0</v>
      </c>
      <c r="O122" s="60" t="s">
        <v>236</v>
      </c>
      <c r="P122" s="59" t="s">
        <v>456</v>
      </c>
      <c r="Q122" s="59" t="s">
        <v>457</v>
      </c>
      <c r="R122" s="59" t="s">
        <v>458</v>
      </c>
    </row>
    <row r="123" spans="1:18" ht="51.75" x14ac:dyDescent="0.25">
      <c r="A123" s="58">
        <v>17923</v>
      </c>
      <c r="B123" s="59" t="s">
        <v>112</v>
      </c>
      <c r="C123" s="59" t="s">
        <v>452</v>
      </c>
      <c r="D123" s="59" t="s">
        <v>230</v>
      </c>
      <c r="E123" s="60" t="s">
        <v>342</v>
      </c>
      <c r="F123" s="59" t="s">
        <v>343</v>
      </c>
      <c r="G123" s="59" t="s">
        <v>115</v>
      </c>
      <c r="H123" s="59" t="s">
        <v>116</v>
      </c>
      <c r="I123" s="59" t="s">
        <v>27</v>
      </c>
      <c r="J123" s="59" t="s">
        <v>235</v>
      </c>
      <c r="K123" s="59" t="s">
        <v>29</v>
      </c>
      <c r="L123" s="48">
        <v>0</v>
      </c>
      <c r="M123" s="48">
        <v>0</v>
      </c>
      <c r="N123" s="48">
        <v>0</v>
      </c>
      <c r="O123" s="60" t="s">
        <v>236</v>
      </c>
      <c r="P123" s="59" t="s">
        <v>456</v>
      </c>
      <c r="Q123" s="59" t="s">
        <v>457</v>
      </c>
      <c r="R123" s="59" t="s">
        <v>458</v>
      </c>
    </row>
    <row r="124" spans="1:18" ht="39" x14ac:dyDescent="0.25">
      <c r="A124" s="58">
        <v>17923</v>
      </c>
      <c r="B124" s="59" t="s">
        <v>112</v>
      </c>
      <c r="C124" s="59" t="s">
        <v>452</v>
      </c>
      <c r="D124" s="59" t="s">
        <v>230</v>
      </c>
      <c r="E124" s="60" t="s">
        <v>231</v>
      </c>
      <c r="F124" s="59" t="s">
        <v>232</v>
      </c>
      <c r="G124" s="59" t="s">
        <v>131</v>
      </c>
      <c r="H124" s="59" t="s">
        <v>132</v>
      </c>
      <c r="I124" s="59" t="s">
        <v>27</v>
      </c>
      <c r="J124" s="59" t="s">
        <v>235</v>
      </c>
      <c r="K124" s="59" t="s">
        <v>29</v>
      </c>
      <c r="L124" s="48">
        <v>94867.17</v>
      </c>
      <c r="M124" s="48">
        <v>0</v>
      </c>
      <c r="N124" s="48">
        <v>94867.17</v>
      </c>
      <c r="O124" s="60" t="s">
        <v>236</v>
      </c>
      <c r="P124" s="59" t="s">
        <v>456</v>
      </c>
      <c r="Q124" s="59" t="s">
        <v>457</v>
      </c>
      <c r="R124" s="59" t="s">
        <v>458</v>
      </c>
    </row>
    <row r="125" spans="1:18" ht="51.75" x14ac:dyDescent="0.25">
      <c r="A125" s="58">
        <v>23423</v>
      </c>
      <c r="B125" s="59" t="s">
        <v>112</v>
      </c>
      <c r="C125" s="59" t="s">
        <v>452</v>
      </c>
      <c r="D125" s="59" t="s">
        <v>230</v>
      </c>
      <c r="E125" s="60" t="s">
        <v>338</v>
      </c>
      <c r="F125" s="59" t="s">
        <v>339</v>
      </c>
      <c r="G125" s="59" t="s">
        <v>129</v>
      </c>
      <c r="H125" s="59" t="s">
        <v>130</v>
      </c>
      <c r="I125" s="59" t="s">
        <v>27</v>
      </c>
      <c r="J125" s="59" t="s">
        <v>235</v>
      </c>
      <c r="K125" s="59" t="s">
        <v>29</v>
      </c>
      <c r="L125" s="48">
        <v>283741</v>
      </c>
      <c r="M125" s="48">
        <v>0</v>
      </c>
      <c r="N125" s="48">
        <v>283741</v>
      </c>
      <c r="O125" s="60" t="s">
        <v>236</v>
      </c>
      <c r="P125" s="59" t="s">
        <v>459</v>
      </c>
      <c r="Q125" s="59" t="s">
        <v>460</v>
      </c>
      <c r="R125" s="59" t="s">
        <v>461</v>
      </c>
    </row>
    <row r="126" spans="1:18" ht="51.75" x14ac:dyDescent="0.25">
      <c r="A126" s="58">
        <v>25123</v>
      </c>
      <c r="B126" s="59" t="s">
        <v>112</v>
      </c>
      <c r="C126" s="59" t="s">
        <v>452</v>
      </c>
      <c r="D126" s="59" t="s">
        <v>230</v>
      </c>
      <c r="E126" s="60" t="s">
        <v>342</v>
      </c>
      <c r="F126" s="59" t="s">
        <v>343</v>
      </c>
      <c r="G126" s="59" t="s">
        <v>115</v>
      </c>
      <c r="H126" s="59" t="s">
        <v>116</v>
      </c>
      <c r="I126" s="59" t="s">
        <v>27</v>
      </c>
      <c r="J126" s="59" t="s">
        <v>235</v>
      </c>
      <c r="K126" s="59" t="s">
        <v>29</v>
      </c>
      <c r="L126" s="48">
        <v>836267</v>
      </c>
      <c r="M126" s="48">
        <v>0</v>
      </c>
      <c r="N126" s="48">
        <v>836267</v>
      </c>
      <c r="O126" s="60" t="s">
        <v>310</v>
      </c>
      <c r="P126" s="59" t="s">
        <v>462</v>
      </c>
      <c r="Q126" s="59" t="s">
        <v>463</v>
      </c>
      <c r="R126" s="59" t="s">
        <v>464</v>
      </c>
    </row>
    <row r="127" spans="1:18" ht="51.75" x14ac:dyDescent="0.25">
      <c r="A127" s="58">
        <v>31823</v>
      </c>
      <c r="B127" s="59" t="s">
        <v>112</v>
      </c>
      <c r="C127" s="59" t="s">
        <v>452</v>
      </c>
      <c r="D127" s="59" t="s">
        <v>230</v>
      </c>
      <c r="E127" s="60" t="s">
        <v>338</v>
      </c>
      <c r="F127" s="59" t="s">
        <v>339</v>
      </c>
      <c r="G127" s="59" t="s">
        <v>150</v>
      </c>
      <c r="H127" s="59" t="s">
        <v>151</v>
      </c>
      <c r="I127" s="59" t="s">
        <v>27</v>
      </c>
      <c r="J127" s="59" t="s">
        <v>235</v>
      </c>
      <c r="K127" s="59" t="s">
        <v>29</v>
      </c>
      <c r="L127" s="48">
        <v>129433</v>
      </c>
      <c r="M127" s="48">
        <v>0</v>
      </c>
      <c r="N127" s="48">
        <v>129433</v>
      </c>
      <c r="O127" s="60" t="s">
        <v>310</v>
      </c>
      <c r="P127" s="59" t="s">
        <v>465</v>
      </c>
      <c r="Q127" s="59" t="s">
        <v>466</v>
      </c>
      <c r="R127" s="59" t="s">
        <v>467</v>
      </c>
    </row>
    <row r="128" spans="1:18" ht="51.75" x14ac:dyDescent="0.25">
      <c r="A128" s="58">
        <v>32023</v>
      </c>
      <c r="B128" s="59" t="s">
        <v>112</v>
      </c>
      <c r="C128" s="59" t="s">
        <v>452</v>
      </c>
      <c r="D128" s="59" t="s">
        <v>230</v>
      </c>
      <c r="E128" s="60" t="s">
        <v>329</v>
      </c>
      <c r="F128" s="59" t="s">
        <v>330</v>
      </c>
      <c r="G128" s="59" t="s">
        <v>115</v>
      </c>
      <c r="H128" s="59" t="s">
        <v>116</v>
      </c>
      <c r="I128" s="59" t="s">
        <v>27</v>
      </c>
      <c r="J128" s="59" t="s">
        <v>235</v>
      </c>
      <c r="K128" s="59" t="s">
        <v>29</v>
      </c>
      <c r="L128" s="48">
        <v>0</v>
      </c>
      <c r="M128" s="48">
        <v>0</v>
      </c>
      <c r="N128" s="48">
        <v>0</v>
      </c>
      <c r="O128" s="60" t="s">
        <v>236</v>
      </c>
      <c r="P128" s="59" t="s">
        <v>124</v>
      </c>
      <c r="Q128" s="59" t="s">
        <v>125</v>
      </c>
      <c r="R128" s="59" t="s">
        <v>468</v>
      </c>
    </row>
    <row r="129" spans="1:18" ht="39" x14ac:dyDescent="0.25">
      <c r="A129" s="58">
        <v>32023</v>
      </c>
      <c r="B129" s="59" t="s">
        <v>112</v>
      </c>
      <c r="C129" s="59" t="s">
        <v>452</v>
      </c>
      <c r="D129" s="59" t="s">
        <v>230</v>
      </c>
      <c r="E129" s="60" t="s">
        <v>350</v>
      </c>
      <c r="F129" s="59" t="s">
        <v>351</v>
      </c>
      <c r="G129" s="59" t="s">
        <v>131</v>
      </c>
      <c r="H129" s="59" t="s">
        <v>132</v>
      </c>
      <c r="I129" s="59" t="s">
        <v>27</v>
      </c>
      <c r="J129" s="59" t="s">
        <v>235</v>
      </c>
      <c r="K129" s="59" t="s">
        <v>29</v>
      </c>
      <c r="L129" s="48">
        <v>0</v>
      </c>
      <c r="M129" s="48">
        <v>0</v>
      </c>
      <c r="N129" s="48">
        <v>0</v>
      </c>
      <c r="O129" s="60" t="s">
        <v>236</v>
      </c>
      <c r="P129" s="59" t="s">
        <v>124</v>
      </c>
      <c r="Q129" s="59" t="s">
        <v>125</v>
      </c>
      <c r="R129" s="59" t="s">
        <v>468</v>
      </c>
    </row>
    <row r="130" spans="1:18" ht="51.75" x14ac:dyDescent="0.25">
      <c r="A130" s="58">
        <v>32023</v>
      </c>
      <c r="B130" s="59" t="s">
        <v>112</v>
      </c>
      <c r="C130" s="59" t="s">
        <v>452</v>
      </c>
      <c r="D130" s="59" t="s">
        <v>230</v>
      </c>
      <c r="E130" s="60" t="s">
        <v>338</v>
      </c>
      <c r="F130" s="59" t="s">
        <v>339</v>
      </c>
      <c r="G130" s="59" t="s">
        <v>126</v>
      </c>
      <c r="H130" s="59" t="s">
        <v>127</v>
      </c>
      <c r="I130" s="59" t="s">
        <v>27</v>
      </c>
      <c r="J130" s="59" t="s">
        <v>235</v>
      </c>
      <c r="K130" s="59" t="s">
        <v>29</v>
      </c>
      <c r="L130" s="48">
        <v>0</v>
      </c>
      <c r="M130" s="48">
        <v>0</v>
      </c>
      <c r="N130" s="48">
        <v>0</v>
      </c>
      <c r="O130" s="60" t="s">
        <v>236</v>
      </c>
      <c r="P130" s="59" t="s">
        <v>124</v>
      </c>
      <c r="Q130" s="59" t="s">
        <v>125</v>
      </c>
      <c r="R130" s="59" t="s">
        <v>468</v>
      </c>
    </row>
    <row r="131" spans="1:18" ht="51.75" x14ac:dyDescent="0.25">
      <c r="A131" s="58">
        <v>32023</v>
      </c>
      <c r="B131" s="59" t="s">
        <v>112</v>
      </c>
      <c r="C131" s="59" t="s">
        <v>452</v>
      </c>
      <c r="D131" s="59" t="s">
        <v>230</v>
      </c>
      <c r="E131" s="60" t="s">
        <v>338</v>
      </c>
      <c r="F131" s="59" t="s">
        <v>339</v>
      </c>
      <c r="G131" s="59" t="s">
        <v>150</v>
      </c>
      <c r="H131" s="59" t="s">
        <v>151</v>
      </c>
      <c r="I131" s="59" t="s">
        <v>27</v>
      </c>
      <c r="J131" s="59" t="s">
        <v>235</v>
      </c>
      <c r="K131" s="59" t="s">
        <v>29</v>
      </c>
      <c r="L131" s="48">
        <v>0</v>
      </c>
      <c r="M131" s="48">
        <v>0</v>
      </c>
      <c r="N131" s="48">
        <v>0</v>
      </c>
      <c r="O131" s="60" t="s">
        <v>236</v>
      </c>
      <c r="P131" s="59" t="s">
        <v>124</v>
      </c>
      <c r="Q131" s="59" t="s">
        <v>125</v>
      </c>
      <c r="R131" s="59" t="s">
        <v>468</v>
      </c>
    </row>
    <row r="132" spans="1:18" ht="51.75" x14ac:dyDescent="0.25">
      <c r="A132" s="58">
        <v>32023</v>
      </c>
      <c r="B132" s="59" t="s">
        <v>112</v>
      </c>
      <c r="C132" s="59" t="s">
        <v>452</v>
      </c>
      <c r="D132" s="59" t="s">
        <v>230</v>
      </c>
      <c r="E132" s="60" t="s">
        <v>340</v>
      </c>
      <c r="F132" s="59" t="s">
        <v>341</v>
      </c>
      <c r="G132" s="59" t="s">
        <v>121</v>
      </c>
      <c r="H132" s="59" t="s">
        <v>122</v>
      </c>
      <c r="I132" s="59" t="s">
        <v>27</v>
      </c>
      <c r="J132" s="59" t="s">
        <v>235</v>
      </c>
      <c r="K132" s="59" t="s">
        <v>29</v>
      </c>
      <c r="L132" s="48">
        <v>0</v>
      </c>
      <c r="M132" s="48">
        <v>0</v>
      </c>
      <c r="N132" s="48">
        <v>0</v>
      </c>
      <c r="O132" s="60" t="s">
        <v>236</v>
      </c>
      <c r="P132" s="59" t="s">
        <v>124</v>
      </c>
      <c r="Q132" s="59" t="s">
        <v>125</v>
      </c>
      <c r="R132" s="59" t="s">
        <v>468</v>
      </c>
    </row>
    <row r="133" spans="1:18" ht="51.75" x14ac:dyDescent="0.25">
      <c r="A133" s="58">
        <v>32023</v>
      </c>
      <c r="B133" s="59" t="s">
        <v>112</v>
      </c>
      <c r="C133" s="59" t="s">
        <v>452</v>
      </c>
      <c r="D133" s="59" t="s">
        <v>230</v>
      </c>
      <c r="E133" s="60" t="s">
        <v>342</v>
      </c>
      <c r="F133" s="59" t="s">
        <v>343</v>
      </c>
      <c r="G133" s="59" t="s">
        <v>115</v>
      </c>
      <c r="H133" s="59" t="s">
        <v>116</v>
      </c>
      <c r="I133" s="59" t="s">
        <v>27</v>
      </c>
      <c r="J133" s="59" t="s">
        <v>235</v>
      </c>
      <c r="K133" s="59" t="s">
        <v>29</v>
      </c>
      <c r="L133" s="48">
        <v>242282.83</v>
      </c>
      <c r="M133" s="48">
        <v>0</v>
      </c>
      <c r="N133" s="48">
        <v>242282.83</v>
      </c>
      <c r="O133" s="60" t="s">
        <v>236</v>
      </c>
      <c r="P133" s="59" t="s">
        <v>124</v>
      </c>
      <c r="Q133" s="59" t="s">
        <v>125</v>
      </c>
      <c r="R133" s="59" t="s">
        <v>468</v>
      </c>
    </row>
    <row r="134" spans="1:18" ht="51.75" x14ac:dyDescent="0.25">
      <c r="A134" s="58">
        <v>32023</v>
      </c>
      <c r="B134" s="59" t="s">
        <v>112</v>
      </c>
      <c r="C134" s="59" t="s">
        <v>452</v>
      </c>
      <c r="D134" s="59" t="s">
        <v>230</v>
      </c>
      <c r="E134" s="60" t="s">
        <v>344</v>
      </c>
      <c r="F134" s="59" t="s">
        <v>345</v>
      </c>
      <c r="G134" s="59" t="s">
        <v>129</v>
      </c>
      <c r="H134" s="59" t="s">
        <v>130</v>
      </c>
      <c r="I134" s="59" t="s">
        <v>27</v>
      </c>
      <c r="J134" s="59" t="s">
        <v>235</v>
      </c>
      <c r="K134" s="59" t="s">
        <v>29</v>
      </c>
      <c r="L134" s="48">
        <v>0</v>
      </c>
      <c r="M134" s="48">
        <v>0</v>
      </c>
      <c r="N134" s="48">
        <v>0</v>
      </c>
      <c r="O134" s="60" t="s">
        <v>236</v>
      </c>
      <c r="P134" s="59" t="s">
        <v>124</v>
      </c>
      <c r="Q134" s="59" t="s">
        <v>125</v>
      </c>
      <c r="R134" s="59" t="s">
        <v>468</v>
      </c>
    </row>
    <row r="135" spans="1:18" ht="39" x14ac:dyDescent="0.25">
      <c r="A135" s="58">
        <v>32023</v>
      </c>
      <c r="B135" s="59" t="s">
        <v>112</v>
      </c>
      <c r="C135" s="59" t="s">
        <v>452</v>
      </c>
      <c r="D135" s="59" t="s">
        <v>230</v>
      </c>
      <c r="E135" s="60" t="s">
        <v>231</v>
      </c>
      <c r="F135" s="59" t="s">
        <v>232</v>
      </c>
      <c r="G135" s="59" t="s">
        <v>131</v>
      </c>
      <c r="H135" s="59" t="s">
        <v>132</v>
      </c>
      <c r="I135" s="59" t="s">
        <v>27</v>
      </c>
      <c r="J135" s="59" t="s">
        <v>235</v>
      </c>
      <c r="K135" s="59" t="s">
        <v>29</v>
      </c>
      <c r="L135" s="48">
        <v>0</v>
      </c>
      <c r="M135" s="48">
        <v>0</v>
      </c>
      <c r="N135" s="48">
        <v>0</v>
      </c>
      <c r="O135" s="60" t="s">
        <v>236</v>
      </c>
      <c r="P135" s="59" t="s">
        <v>124</v>
      </c>
      <c r="Q135" s="59" t="s">
        <v>125</v>
      </c>
      <c r="R135" s="59" t="s">
        <v>468</v>
      </c>
    </row>
    <row r="136" spans="1:18" ht="39" x14ac:dyDescent="0.25">
      <c r="A136" s="58">
        <v>37123</v>
      </c>
      <c r="B136" s="59" t="s">
        <v>112</v>
      </c>
      <c r="C136" s="59" t="s">
        <v>469</v>
      </c>
      <c r="D136" s="59" t="s">
        <v>230</v>
      </c>
      <c r="E136" s="60" t="s">
        <v>231</v>
      </c>
      <c r="F136" s="59" t="s">
        <v>232</v>
      </c>
      <c r="G136" s="59" t="s">
        <v>142</v>
      </c>
      <c r="H136" s="59" t="s">
        <v>143</v>
      </c>
      <c r="I136" s="59" t="s">
        <v>27</v>
      </c>
      <c r="J136" s="59" t="s">
        <v>235</v>
      </c>
      <c r="K136" s="59" t="s">
        <v>29</v>
      </c>
      <c r="L136" s="48">
        <v>9180000</v>
      </c>
      <c r="M136" s="48">
        <v>0</v>
      </c>
      <c r="N136" s="48">
        <v>9180000</v>
      </c>
      <c r="O136" s="60" t="s">
        <v>236</v>
      </c>
      <c r="P136" s="59" t="s">
        <v>470</v>
      </c>
      <c r="Q136" s="59" t="s">
        <v>471</v>
      </c>
      <c r="R136" s="59" t="s">
        <v>472</v>
      </c>
    </row>
    <row r="137" spans="1:18" ht="39" x14ac:dyDescent="0.25">
      <c r="A137" s="58">
        <v>37223</v>
      </c>
      <c r="B137" s="59" t="s">
        <v>112</v>
      </c>
      <c r="C137" s="59" t="s">
        <v>469</v>
      </c>
      <c r="D137" s="59" t="s">
        <v>230</v>
      </c>
      <c r="E137" s="60" t="s">
        <v>231</v>
      </c>
      <c r="F137" s="59" t="s">
        <v>232</v>
      </c>
      <c r="G137" s="59" t="s">
        <v>142</v>
      </c>
      <c r="H137" s="59" t="s">
        <v>143</v>
      </c>
      <c r="I137" s="59" t="s">
        <v>27</v>
      </c>
      <c r="J137" s="59" t="s">
        <v>235</v>
      </c>
      <c r="K137" s="59" t="s">
        <v>29</v>
      </c>
      <c r="L137" s="48">
        <v>99</v>
      </c>
      <c r="M137" s="48">
        <v>0</v>
      </c>
      <c r="N137" s="48">
        <v>99</v>
      </c>
      <c r="O137" s="60" t="s">
        <v>236</v>
      </c>
      <c r="P137" s="59" t="s">
        <v>204</v>
      </c>
      <c r="Q137" s="59" t="s">
        <v>205</v>
      </c>
      <c r="R137" s="59" t="s">
        <v>473</v>
      </c>
    </row>
    <row r="138" spans="1:18" ht="51.75" x14ac:dyDescent="0.25">
      <c r="A138" s="58">
        <v>50923</v>
      </c>
      <c r="B138" s="59" t="s">
        <v>112</v>
      </c>
      <c r="C138" s="59" t="s">
        <v>469</v>
      </c>
      <c r="D138" s="59" t="s">
        <v>230</v>
      </c>
      <c r="E138" s="60" t="s">
        <v>344</v>
      </c>
      <c r="F138" s="59" t="s">
        <v>345</v>
      </c>
      <c r="G138" s="59" t="s">
        <v>115</v>
      </c>
      <c r="H138" s="59" t="s">
        <v>116</v>
      </c>
      <c r="I138" s="59" t="s">
        <v>27</v>
      </c>
      <c r="J138" s="59" t="s">
        <v>235</v>
      </c>
      <c r="K138" s="59" t="s">
        <v>29</v>
      </c>
      <c r="L138" s="48">
        <v>1752300</v>
      </c>
      <c r="M138" s="48">
        <v>0</v>
      </c>
      <c r="N138" s="48">
        <v>1752300</v>
      </c>
      <c r="O138" s="60" t="s">
        <v>310</v>
      </c>
      <c r="P138" s="59" t="s">
        <v>474</v>
      </c>
      <c r="Q138" s="59" t="s">
        <v>475</v>
      </c>
      <c r="R138" s="59" t="s">
        <v>476</v>
      </c>
    </row>
    <row r="139" spans="1:18" ht="39" x14ac:dyDescent="0.25">
      <c r="A139" s="58">
        <v>51223</v>
      </c>
      <c r="B139" s="59" t="s">
        <v>112</v>
      </c>
      <c r="C139" s="59" t="s">
        <v>469</v>
      </c>
      <c r="D139" s="59" t="s">
        <v>230</v>
      </c>
      <c r="E139" s="60" t="s">
        <v>231</v>
      </c>
      <c r="F139" s="59" t="s">
        <v>232</v>
      </c>
      <c r="G139" s="59" t="s">
        <v>131</v>
      </c>
      <c r="H139" s="59" t="s">
        <v>132</v>
      </c>
      <c r="I139" s="59" t="s">
        <v>27</v>
      </c>
      <c r="J139" s="59" t="s">
        <v>235</v>
      </c>
      <c r="K139" s="59" t="s">
        <v>29</v>
      </c>
      <c r="L139" s="48">
        <v>5879060</v>
      </c>
      <c r="M139" s="48">
        <v>0</v>
      </c>
      <c r="N139" s="48">
        <v>5879060</v>
      </c>
      <c r="O139" s="60" t="s">
        <v>236</v>
      </c>
      <c r="P139" s="59" t="s">
        <v>477</v>
      </c>
      <c r="Q139" s="59" t="s">
        <v>478</v>
      </c>
      <c r="R139" s="59" t="s">
        <v>479</v>
      </c>
    </row>
    <row r="140" spans="1:18" ht="51.75" x14ac:dyDescent="0.25">
      <c r="A140" s="58">
        <v>57923</v>
      </c>
      <c r="B140" s="59" t="s">
        <v>112</v>
      </c>
      <c r="C140" s="59" t="s">
        <v>480</v>
      </c>
      <c r="D140" s="59" t="s">
        <v>230</v>
      </c>
      <c r="E140" s="60" t="s">
        <v>338</v>
      </c>
      <c r="F140" s="59" t="s">
        <v>339</v>
      </c>
      <c r="G140" s="59" t="s">
        <v>129</v>
      </c>
      <c r="H140" s="59" t="s">
        <v>130</v>
      </c>
      <c r="I140" s="59" t="s">
        <v>27</v>
      </c>
      <c r="J140" s="59" t="s">
        <v>235</v>
      </c>
      <c r="K140" s="59" t="s">
        <v>29</v>
      </c>
      <c r="L140" s="48">
        <v>1983000</v>
      </c>
      <c r="M140" s="48">
        <v>0</v>
      </c>
      <c r="N140" s="48">
        <v>1983000</v>
      </c>
      <c r="O140" s="60" t="s">
        <v>236</v>
      </c>
      <c r="P140" s="59" t="s">
        <v>481</v>
      </c>
      <c r="Q140" s="59" t="s">
        <v>482</v>
      </c>
      <c r="R140" s="59" t="s">
        <v>483</v>
      </c>
    </row>
    <row r="141" spans="1:18" ht="51.75" x14ac:dyDescent="0.25">
      <c r="A141" s="58">
        <v>61523</v>
      </c>
      <c r="B141" s="59" t="s">
        <v>112</v>
      </c>
      <c r="C141" s="59" t="s">
        <v>480</v>
      </c>
      <c r="D141" s="59" t="s">
        <v>230</v>
      </c>
      <c r="E141" s="60" t="s">
        <v>342</v>
      </c>
      <c r="F141" s="59" t="s">
        <v>343</v>
      </c>
      <c r="G141" s="59" t="s">
        <v>115</v>
      </c>
      <c r="H141" s="59" t="s">
        <v>116</v>
      </c>
      <c r="I141" s="59" t="s">
        <v>27</v>
      </c>
      <c r="J141" s="59" t="s">
        <v>235</v>
      </c>
      <c r="K141" s="59" t="s">
        <v>29</v>
      </c>
      <c r="L141" s="48">
        <v>10932800</v>
      </c>
      <c r="M141" s="48">
        <v>0</v>
      </c>
      <c r="N141" s="48">
        <v>10932800</v>
      </c>
      <c r="O141" s="60" t="s">
        <v>236</v>
      </c>
      <c r="P141" s="59" t="s">
        <v>484</v>
      </c>
      <c r="Q141" s="59" t="s">
        <v>485</v>
      </c>
      <c r="R141" s="59" t="s">
        <v>486</v>
      </c>
    </row>
    <row r="142" spans="1:18" ht="51.75" x14ac:dyDescent="0.25">
      <c r="A142" s="58">
        <v>69323</v>
      </c>
      <c r="B142" s="59" t="s">
        <v>112</v>
      </c>
      <c r="C142" s="59" t="s">
        <v>480</v>
      </c>
      <c r="D142" s="59" t="s">
        <v>230</v>
      </c>
      <c r="E142" s="60" t="s">
        <v>338</v>
      </c>
      <c r="F142" s="59" t="s">
        <v>339</v>
      </c>
      <c r="G142" s="59" t="s">
        <v>129</v>
      </c>
      <c r="H142" s="59" t="s">
        <v>130</v>
      </c>
      <c r="I142" s="59" t="s">
        <v>27</v>
      </c>
      <c r="J142" s="59" t="s">
        <v>235</v>
      </c>
      <c r="K142" s="59" t="s">
        <v>29</v>
      </c>
      <c r="L142" s="48">
        <v>3</v>
      </c>
      <c r="M142" s="48">
        <v>0</v>
      </c>
      <c r="N142" s="48">
        <v>3</v>
      </c>
      <c r="O142" s="60" t="s">
        <v>236</v>
      </c>
      <c r="P142" s="59" t="s">
        <v>292</v>
      </c>
      <c r="Q142" s="59" t="s">
        <v>293</v>
      </c>
      <c r="R142" s="59" t="s">
        <v>487</v>
      </c>
    </row>
    <row r="143" spans="1:18" ht="51.75" x14ac:dyDescent="0.25">
      <c r="A143" s="58">
        <v>75423</v>
      </c>
      <c r="B143" s="59" t="s">
        <v>112</v>
      </c>
      <c r="C143" s="59" t="s">
        <v>480</v>
      </c>
      <c r="D143" s="59" t="s">
        <v>230</v>
      </c>
      <c r="E143" s="60" t="s">
        <v>329</v>
      </c>
      <c r="F143" s="59" t="s">
        <v>330</v>
      </c>
      <c r="G143" s="59" t="s">
        <v>115</v>
      </c>
      <c r="H143" s="59" t="s">
        <v>116</v>
      </c>
      <c r="I143" s="59" t="s">
        <v>27</v>
      </c>
      <c r="J143" s="59" t="s">
        <v>235</v>
      </c>
      <c r="K143" s="59" t="s">
        <v>29</v>
      </c>
      <c r="L143" s="48">
        <v>0</v>
      </c>
      <c r="M143" s="48">
        <v>0</v>
      </c>
      <c r="N143" s="48">
        <v>0</v>
      </c>
      <c r="O143" s="60" t="s">
        <v>236</v>
      </c>
      <c r="P143" s="59" t="s">
        <v>488</v>
      </c>
      <c r="Q143" s="59" t="s">
        <v>489</v>
      </c>
      <c r="R143" s="59" t="s">
        <v>490</v>
      </c>
    </row>
    <row r="144" spans="1:18" ht="39" x14ac:dyDescent="0.25">
      <c r="A144" s="58">
        <v>75423</v>
      </c>
      <c r="B144" s="59" t="s">
        <v>112</v>
      </c>
      <c r="C144" s="59" t="s">
        <v>480</v>
      </c>
      <c r="D144" s="59" t="s">
        <v>230</v>
      </c>
      <c r="E144" s="60" t="s">
        <v>329</v>
      </c>
      <c r="F144" s="59" t="s">
        <v>330</v>
      </c>
      <c r="G144" s="59" t="s">
        <v>131</v>
      </c>
      <c r="H144" s="59" t="s">
        <v>132</v>
      </c>
      <c r="I144" s="59" t="s">
        <v>27</v>
      </c>
      <c r="J144" s="59" t="s">
        <v>235</v>
      </c>
      <c r="K144" s="59" t="s">
        <v>29</v>
      </c>
      <c r="L144" s="48">
        <v>0</v>
      </c>
      <c r="M144" s="48">
        <v>0</v>
      </c>
      <c r="N144" s="48">
        <v>0</v>
      </c>
      <c r="O144" s="60" t="s">
        <v>236</v>
      </c>
      <c r="P144" s="59" t="s">
        <v>488</v>
      </c>
      <c r="Q144" s="59" t="s">
        <v>489</v>
      </c>
      <c r="R144" s="59" t="s">
        <v>490</v>
      </c>
    </row>
    <row r="145" spans="1:18" ht="51.75" x14ac:dyDescent="0.25">
      <c r="A145" s="58">
        <v>75423</v>
      </c>
      <c r="B145" s="59" t="s">
        <v>112</v>
      </c>
      <c r="C145" s="59" t="s">
        <v>480</v>
      </c>
      <c r="D145" s="59" t="s">
        <v>230</v>
      </c>
      <c r="E145" s="60" t="s">
        <v>336</v>
      </c>
      <c r="F145" s="59" t="s">
        <v>337</v>
      </c>
      <c r="G145" s="59" t="s">
        <v>121</v>
      </c>
      <c r="H145" s="59" t="s">
        <v>122</v>
      </c>
      <c r="I145" s="59" t="s">
        <v>27</v>
      </c>
      <c r="J145" s="59" t="s">
        <v>235</v>
      </c>
      <c r="K145" s="59" t="s">
        <v>29</v>
      </c>
      <c r="L145" s="48">
        <v>59000000</v>
      </c>
      <c r="M145" s="48">
        <v>0</v>
      </c>
      <c r="N145" s="48">
        <v>59000000</v>
      </c>
      <c r="O145" s="60" t="s">
        <v>236</v>
      </c>
      <c r="P145" s="59" t="s">
        <v>488</v>
      </c>
      <c r="Q145" s="59" t="s">
        <v>489</v>
      </c>
      <c r="R145" s="59" t="s">
        <v>490</v>
      </c>
    </row>
    <row r="146" spans="1:18" ht="39" x14ac:dyDescent="0.25">
      <c r="A146" s="58">
        <v>78223</v>
      </c>
      <c r="B146" s="59" t="s">
        <v>112</v>
      </c>
      <c r="C146" s="59" t="s">
        <v>480</v>
      </c>
      <c r="D146" s="59" t="s">
        <v>230</v>
      </c>
      <c r="E146" s="60" t="s">
        <v>231</v>
      </c>
      <c r="F146" s="59" t="s">
        <v>232</v>
      </c>
      <c r="G146" s="59" t="s">
        <v>142</v>
      </c>
      <c r="H146" s="59" t="s">
        <v>143</v>
      </c>
      <c r="I146" s="59" t="s">
        <v>27</v>
      </c>
      <c r="J146" s="59" t="s">
        <v>235</v>
      </c>
      <c r="K146" s="59" t="s">
        <v>29</v>
      </c>
      <c r="L146" s="48">
        <v>7700000</v>
      </c>
      <c r="M146" s="48">
        <v>0</v>
      </c>
      <c r="N146" s="48">
        <v>7700000</v>
      </c>
      <c r="O146" s="60" t="s">
        <v>310</v>
      </c>
      <c r="P146" s="59" t="s">
        <v>491</v>
      </c>
      <c r="Q146" s="59" t="s">
        <v>492</v>
      </c>
      <c r="R146" s="59" t="s">
        <v>493</v>
      </c>
    </row>
    <row r="147" spans="1:18" ht="39" x14ac:dyDescent="0.25">
      <c r="A147" s="58">
        <v>85623</v>
      </c>
      <c r="B147" s="59" t="s">
        <v>112</v>
      </c>
      <c r="C147" s="59" t="s">
        <v>494</v>
      </c>
      <c r="D147" s="59" t="s">
        <v>230</v>
      </c>
      <c r="E147" s="60" t="s">
        <v>231</v>
      </c>
      <c r="F147" s="59" t="s">
        <v>232</v>
      </c>
      <c r="G147" s="59" t="s">
        <v>142</v>
      </c>
      <c r="H147" s="59" t="s">
        <v>143</v>
      </c>
      <c r="I147" s="59" t="s">
        <v>27</v>
      </c>
      <c r="J147" s="59" t="s">
        <v>235</v>
      </c>
      <c r="K147" s="59" t="s">
        <v>29</v>
      </c>
      <c r="L147" s="48">
        <v>3000</v>
      </c>
      <c r="M147" s="48">
        <v>0</v>
      </c>
      <c r="N147" s="48">
        <v>3000</v>
      </c>
      <c r="O147" s="60" t="s">
        <v>236</v>
      </c>
      <c r="P147" s="59" t="s">
        <v>495</v>
      </c>
      <c r="Q147" s="59" t="s">
        <v>496</v>
      </c>
      <c r="R147" s="59" t="s">
        <v>497</v>
      </c>
    </row>
    <row r="148" spans="1:18" ht="39" x14ac:dyDescent="0.25">
      <c r="A148" s="58">
        <v>92923</v>
      </c>
      <c r="B148" s="59" t="s">
        <v>112</v>
      </c>
      <c r="C148" s="59" t="s">
        <v>494</v>
      </c>
      <c r="D148" s="59" t="s">
        <v>230</v>
      </c>
      <c r="E148" s="60" t="s">
        <v>344</v>
      </c>
      <c r="F148" s="59" t="s">
        <v>345</v>
      </c>
      <c r="G148" s="59" t="s">
        <v>131</v>
      </c>
      <c r="H148" s="59" t="s">
        <v>132</v>
      </c>
      <c r="I148" s="59" t="s">
        <v>27</v>
      </c>
      <c r="J148" s="59" t="s">
        <v>235</v>
      </c>
      <c r="K148" s="59" t="s">
        <v>29</v>
      </c>
      <c r="L148" s="48">
        <v>199134</v>
      </c>
      <c r="M148" s="48">
        <v>0</v>
      </c>
      <c r="N148" s="48">
        <v>199134</v>
      </c>
      <c r="O148" s="60" t="s">
        <v>310</v>
      </c>
      <c r="P148" s="59" t="s">
        <v>498</v>
      </c>
      <c r="Q148" s="59" t="s">
        <v>499</v>
      </c>
      <c r="R148" s="59" t="s">
        <v>500</v>
      </c>
    </row>
    <row r="149" spans="1:18" ht="39" x14ac:dyDescent="0.25">
      <c r="A149" s="58">
        <v>93023</v>
      </c>
      <c r="B149" s="59" t="s">
        <v>112</v>
      </c>
      <c r="C149" s="59" t="s">
        <v>494</v>
      </c>
      <c r="D149" s="59" t="s">
        <v>230</v>
      </c>
      <c r="E149" s="60" t="s">
        <v>344</v>
      </c>
      <c r="F149" s="59" t="s">
        <v>345</v>
      </c>
      <c r="G149" s="59" t="s">
        <v>131</v>
      </c>
      <c r="H149" s="59" t="s">
        <v>132</v>
      </c>
      <c r="I149" s="59" t="s">
        <v>27</v>
      </c>
      <c r="J149" s="59" t="s">
        <v>235</v>
      </c>
      <c r="K149" s="59" t="s">
        <v>29</v>
      </c>
      <c r="L149" s="48">
        <v>139400</v>
      </c>
      <c r="M149" s="48">
        <v>0</v>
      </c>
      <c r="N149" s="48">
        <v>139400</v>
      </c>
      <c r="O149" s="60" t="s">
        <v>310</v>
      </c>
      <c r="P149" s="59" t="s">
        <v>501</v>
      </c>
      <c r="Q149" s="59" t="s">
        <v>502</v>
      </c>
      <c r="R149" s="59" t="s">
        <v>503</v>
      </c>
    </row>
    <row r="150" spans="1:18" ht="51.75" x14ac:dyDescent="0.25">
      <c r="A150" s="58">
        <v>98923</v>
      </c>
      <c r="B150" s="59" t="s">
        <v>112</v>
      </c>
      <c r="C150" s="59" t="s">
        <v>494</v>
      </c>
      <c r="D150" s="59" t="s">
        <v>230</v>
      </c>
      <c r="E150" s="60" t="s">
        <v>342</v>
      </c>
      <c r="F150" s="59" t="s">
        <v>343</v>
      </c>
      <c r="G150" s="59" t="s">
        <v>135</v>
      </c>
      <c r="H150" s="59" t="s">
        <v>136</v>
      </c>
      <c r="I150" s="59" t="s">
        <v>27</v>
      </c>
      <c r="J150" s="59" t="s">
        <v>235</v>
      </c>
      <c r="K150" s="59" t="s">
        <v>29</v>
      </c>
      <c r="L150" s="48">
        <v>3220711</v>
      </c>
      <c r="M150" s="48">
        <v>0</v>
      </c>
      <c r="N150" s="48">
        <v>3220711</v>
      </c>
      <c r="O150" s="60" t="s">
        <v>236</v>
      </c>
      <c r="P150" s="59" t="s">
        <v>263</v>
      </c>
      <c r="Q150" s="59" t="s">
        <v>264</v>
      </c>
      <c r="R150" s="59" t="s">
        <v>504</v>
      </c>
    </row>
    <row r="151" spans="1:18" ht="51.75" x14ac:dyDescent="0.25">
      <c r="A151" s="58">
        <v>99223</v>
      </c>
      <c r="B151" s="59" t="s">
        <v>112</v>
      </c>
      <c r="C151" s="59" t="s">
        <v>494</v>
      </c>
      <c r="D151" s="59" t="s">
        <v>230</v>
      </c>
      <c r="E151" s="60" t="s">
        <v>342</v>
      </c>
      <c r="F151" s="59" t="s">
        <v>343</v>
      </c>
      <c r="G151" s="59" t="s">
        <v>135</v>
      </c>
      <c r="H151" s="59" t="s">
        <v>136</v>
      </c>
      <c r="I151" s="59" t="s">
        <v>27</v>
      </c>
      <c r="J151" s="59" t="s">
        <v>235</v>
      </c>
      <c r="K151" s="59" t="s">
        <v>29</v>
      </c>
      <c r="L151" s="48">
        <v>2851942</v>
      </c>
      <c r="M151" s="48">
        <v>0</v>
      </c>
      <c r="N151" s="48">
        <v>2851942</v>
      </c>
      <c r="O151" s="60" t="s">
        <v>236</v>
      </c>
      <c r="P151" s="59" t="s">
        <v>263</v>
      </c>
      <c r="Q151" s="59" t="s">
        <v>264</v>
      </c>
      <c r="R151" s="59" t="s">
        <v>505</v>
      </c>
    </row>
    <row r="152" spans="1:18" ht="39" x14ac:dyDescent="0.25">
      <c r="A152" s="58">
        <v>99823</v>
      </c>
      <c r="B152" s="59" t="s">
        <v>112</v>
      </c>
      <c r="C152" s="59" t="s">
        <v>506</v>
      </c>
      <c r="D152" s="59" t="s">
        <v>230</v>
      </c>
      <c r="E152" s="60" t="s">
        <v>338</v>
      </c>
      <c r="F152" s="59" t="s">
        <v>339</v>
      </c>
      <c r="G152" s="59" t="s">
        <v>131</v>
      </c>
      <c r="H152" s="59" t="s">
        <v>132</v>
      </c>
      <c r="I152" s="59" t="s">
        <v>27</v>
      </c>
      <c r="J152" s="59" t="s">
        <v>235</v>
      </c>
      <c r="K152" s="59" t="s">
        <v>29</v>
      </c>
      <c r="L152" s="48">
        <v>770000</v>
      </c>
      <c r="M152" s="48">
        <v>0</v>
      </c>
      <c r="N152" s="48">
        <v>770000</v>
      </c>
      <c r="O152" s="60" t="s">
        <v>310</v>
      </c>
      <c r="P152" s="59" t="s">
        <v>507</v>
      </c>
      <c r="Q152" s="59" t="s">
        <v>508</v>
      </c>
      <c r="R152" s="59" t="s">
        <v>509</v>
      </c>
    </row>
    <row r="153" spans="1:18" ht="51.75" x14ac:dyDescent="0.25">
      <c r="A153" s="58">
        <v>103423</v>
      </c>
      <c r="B153" s="59" t="s">
        <v>112</v>
      </c>
      <c r="C153" s="59" t="s">
        <v>506</v>
      </c>
      <c r="D153" s="59" t="s">
        <v>246</v>
      </c>
      <c r="E153" s="60" t="s">
        <v>338</v>
      </c>
      <c r="F153" s="59" t="s">
        <v>339</v>
      </c>
      <c r="G153" s="59" t="s">
        <v>150</v>
      </c>
      <c r="H153" s="59" t="s">
        <v>151</v>
      </c>
      <c r="I153" s="59" t="s">
        <v>27</v>
      </c>
      <c r="J153" s="59" t="s">
        <v>235</v>
      </c>
      <c r="K153" s="59" t="s">
        <v>29</v>
      </c>
      <c r="L153" s="48">
        <v>4779000</v>
      </c>
      <c r="M153" s="48">
        <v>0</v>
      </c>
      <c r="N153" s="48">
        <v>4779000</v>
      </c>
      <c r="O153" s="60" t="s">
        <v>310</v>
      </c>
      <c r="P153" s="59" t="s">
        <v>510</v>
      </c>
      <c r="Q153" s="59" t="s">
        <v>511</v>
      </c>
      <c r="R153" s="59" t="s">
        <v>512</v>
      </c>
    </row>
    <row r="154" spans="1:18" ht="39" x14ac:dyDescent="0.25">
      <c r="A154" s="58">
        <v>103523</v>
      </c>
      <c r="B154" s="59" t="s">
        <v>112</v>
      </c>
      <c r="C154" s="59" t="s">
        <v>506</v>
      </c>
      <c r="D154" s="59" t="s">
        <v>230</v>
      </c>
      <c r="E154" s="60" t="s">
        <v>231</v>
      </c>
      <c r="F154" s="59" t="s">
        <v>232</v>
      </c>
      <c r="G154" s="59" t="s">
        <v>131</v>
      </c>
      <c r="H154" s="59" t="s">
        <v>132</v>
      </c>
      <c r="I154" s="59" t="s">
        <v>27</v>
      </c>
      <c r="J154" s="59" t="s">
        <v>235</v>
      </c>
      <c r="K154" s="59" t="s">
        <v>29</v>
      </c>
      <c r="L154" s="48">
        <v>1027400</v>
      </c>
      <c r="M154" s="48">
        <v>0</v>
      </c>
      <c r="N154" s="48">
        <v>1027400</v>
      </c>
      <c r="O154" s="60" t="s">
        <v>310</v>
      </c>
      <c r="P154" s="59" t="s">
        <v>513</v>
      </c>
      <c r="Q154" s="59" t="s">
        <v>514</v>
      </c>
      <c r="R154" s="59" t="s">
        <v>515</v>
      </c>
    </row>
    <row r="155" spans="1:18" ht="39" x14ac:dyDescent="0.25">
      <c r="A155" s="58">
        <v>103623</v>
      </c>
      <c r="B155" s="59" t="s">
        <v>112</v>
      </c>
      <c r="C155" s="59" t="s">
        <v>506</v>
      </c>
      <c r="D155" s="59" t="s">
        <v>230</v>
      </c>
      <c r="E155" s="60" t="s">
        <v>231</v>
      </c>
      <c r="F155" s="59" t="s">
        <v>232</v>
      </c>
      <c r="G155" s="59" t="s">
        <v>131</v>
      </c>
      <c r="H155" s="59" t="s">
        <v>132</v>
      </c>
      <c r="I155" s="59" t="s">
        <v>27</v>
      </c>
      <c r="J155" s="59" t="s">
        <v>235</v>
      </c>
      <c r="K155" s="59" t="s">
        <v>29</v>
      </c>
      <c r="L155" s="48">
        <v>597400</v>
      </c>
      <c r="M155" s="48">
        <v>0</v>
      </c>
      <c r="N155" s="48">
        <v>597400</v>
      </c>
      <c r="O155" s="60" t="s">
        <v>310</v>
      </c>
      <c r="P155" s="59" t="s">
        <v>516</v>
      </c>
      <c r="Q155" s="59" t="s">
        <v>517</v>
      </c>
      <c r="R155" s="59" t="s">
        <v>518</v>
      </c>
    </row>
    <row r="156" spans="1:18" ht="51.75" x14ac:dyDescent="0.25">
      <c r="A156" s="58">
        <v>108123</v>
      </c>
      <c r="B156" s="59" t="s">
        <v>112</v>
      </c>
      <c r="C156" s="59" t="s">
        <v>506</v>
      </c>
      <c r="D156" s="59" t="s">
        <v>230</v>
      </c>
      <c r="E156" s="60" t="s">
        <v>344</v>
      </c>
      <c r="F156" s="59" t="s">
        <v>345</v>
      </c>
      <c r="G156" s="59" t="s">
        <v>115</v>
      </c>
      <c r="H156" s="59" t="s">
        <v>116</v>
      </c>
      <c r="I156" s="59" t="s">
        <v>27</v>
      </c>
      <c r="J156" s="59" t="s">
        <v>235</v>
      </c>
      <c r="K156" s="59" t="s">
        <v>29</v>
      </c>
      <c r="L156" s="48">
        <v>139400</v>
      </c>
      <c r="M156" s="48">
        <v>0</v>
      </c>
      <c r="N156" s="48">
        <v>139400</v>
      </c>
      <c r="O156" s="60" t="s">
        <v>310</v>
      </c>
      <c r="P156" s="59" t="s">
        <v>519</v>
      </c>
      <c r="Q156" s="59" t="s">
        <v>520</v>
      </c>
      <c r="R156" s="59" t="s">
        <v>521</v>
      </c>
    </row>
    <row r="157" spans="1:18" ht="39" x14ac:dyDescent="0.25">
      <c r="A157" s="58">
        <v>109623</v>
      </c>
      <c r="B157" s="59" t="s">
        <v>112</v>
      </c>
      <c r="C157" s="59" t="s">
        <v>522</v>
      </c>
      <c r="D157" s="59" t="s">
        <v>230</v>
      </c>
      <c r="E157" s="60" t="s">
        <v>344</v>
      </c>
      <c r="F157" s="59" t="s">
        <v>345</v>
      </c>
      <c r="G157" s="59" t="s">
        <v>131</v>
      </c>
      <c r="H157" s="59" t="s">
        <v>132</v>
      </c>
      <c r="I157" s="59" t="s">
        <v>27</v>
      </c>
      <c r="J157" s="59" t="s">
        <v>235</v>
      </c>
      <c r="K157" s="59" t="s">
        <v>29</v>
      </c>
      <c r="L157" s="48">
        <v>119466</v>
      </c>
      <c r="M157" s="48">
        <v>0</v>
      </c>
      <c r="N157" s="48">
        <v>119466</v>
      </c>
      <c r="O157" s="60" t="s">
        <v>310</v>
      </c>
      <c r="P157" s="59" t="s">
        <v>523</v>
      </c>
      <c r="Q157" s="59" t="s">
        <v>524</v>
      </c>
      <c r="R157" s="59" t="s">
        <v>525</v>
      </c>
    </row>
    <row r="158" spans="1:18" ht="51.75" x14ac:dyDescent="0.25">
      <c r="A158" s="58">
        <v>113523</v>
      </c>
      <c r="B158" s="59" t="s">
        <v>112</v>
      </c>
      <c r="C158" s="59" t="s">
        <v>522</v>
      </c>
      <c r="D158" s="59" t="s">
        <v>230</v>
      </c>
      <c r="E158" s="60" t="s">
        <v>329</v>
      </c>
      <c r="F158" s="59" t="s">
        <v>330</v>
      </c>
      <c r="G158" s="59" t="s">
        <v>121</v>
      </c>
      <c r="H158" s="59" t="s">
        <v>122</v>
      </c>
      <c r="I158" s="59" t="s">
        <v>27</v>
      </c>
      <c r="J158" s="59" t="s">
        <v>235</v>
      </c>
      <c r="K158" s="59" t="s">
        <v>29</v>
      </c>
      <c r="L158" s="48">
        <v>6331733</v>
      </c>
      <c r="M158" s="48">
        <v>0</v>
      </c>
      <c r="N158" s="48">
        <v>6331733</v>
      </c>
      <c r="O158" s="60" t="s">
        <v>310</v>
      </c>
      <c r="P158" s="59" t="s">
        <v>526</v>
      </c>
      <c r="Q158" s="59" t="s">
        <v>527</v>
      </c>
      <c r="R158" s="59" t="s">
        <v>528</v>
      </c>
    </row>
    <row r="159" spans="1:18" ht="39" x14ac:dyDescent="0.25">
      <c r="A159" s="58">
        <v>117723</v>
      </c>
      <c r="B159" s="59" t="s">
        <v>112</v>
      </c>
      <c r="C159" s="59" t="s">
        <v>522</v>
      </c>
      <c r="D159" s="59" t="s">
        <v>230</v>
      </c>
      <c r="E159" s="60" t="s">
        <v>231</v>
      </c>
      <c r="F159" s="59" t="s">
        <v>232</v>
      </c>
      <c r="G159" s="59" t="s">
        <v>142</v>
      </c>
      <c r="H159" s="59" t="s">
        <v>143</v>
      </c>
      <c r="I159" s="59" t="s">
        <v>27</v>
      </c>
      <c r="J159" s="59" t="s">
        <v>235</v>
      </c>
      <c r="K159" s="59" t="s">
        <v>29</v>
      </c>
      <c r="L159" s="48">
        <v>5997600</v>
      </c>
      <c r="M159" s="48">
        <v>0</v>
      </c>
      <c r="N159" s="48">
        <v>5997600</v>
      </c>
      <c r="O159" s="60" t="s">
        <v>236</v>
      </c>
      <c r="P159" s="59" t="s">
        <v>529</v>
      </c>
      <c r="Q159" s="59" t="s">
        <v>530</v>
      </c>
      <c r="R159" s="59" t="s">
        <v>531</v>
      </c>
    </row>
    <row r="160" spans="1:18" ht="51.75" x14ac:dyDescent="0.25">
      <c r="A160" s="58">
        <v>118023</v>
      </c>
      <c r="B160" s="59" t="s">
        <v>112</v>
      </c>
      <c r="C160" s="59" t="s">
        <v>522</v>
      </c>
      <c r="D160" s="59" t="s">
        <v>230</v>
      </c>
      <c r="E160" s="60" t="s">
        <v>342</v>
      </c>
      <c r="F160" s="59" t="s">
        <v>343</v>
      </c>
      <c r="G160" s="59" t="s">
        <v>135</v>
      </c>
      <c r="H160" s="59" t="s">
        <v>136</v>
      </c>
      <c r="I160" s="59" t="s">
        <v>27</v>
      </c>
      <c r="J160" s="59" t="s">
        <v>235</v>
      </c>
      <c r="K160" s="59" t="s">
        <v>29</v>
      </c>
      <c r="L160" s="48">
        <v>179234</v>
      </c>
      <c r="M160" s="48">
        <v>0</v>
      </c>
      <c r="N160" s="48">
        <v>179234</v>
      </c>
      <c r="O160" s="60" t="s">
        <v>310</v>
      </c>
      <c r="P160" s="59" t="s">
        <v>532</v>
      </c>
      <c r="Q160" s="59" t="s">
        <v>533</v>
      </c>
      <c r="R160" s="59" t="s">
        <v>534</v>
      </c>
    </row>
    <row r="161" spans="1:18" ht="51.75" x14ac:dyDescent="0.25">
      <c r="A161" s="58">
        <v>119723</v>
      </c>
      <c r="B161" s="59" t="s">
        <v>112</v>
      </c>
      <c r="C161" s="59" t="s">
        <v>522</v>
      </c>
      <c r="D161" s="59" t="s">
        <v>230</v>
      </c>
      <c r="E161" s="60" t="s">
        <v>329</v>
      </c>
      <c r="F161" s="59" t="s">
        <v>330</v>
      </c>
      <c r="G161" s="59" t="s">
        <v>121</v>
      </c>
      <c r="H161" s="59" t="s">
        <v>122</v>
      </c>
      <c r="I161" s="59" t="s">
        <v>27</v>
      </c>
      <c r="J161" s="59" t="s">
        <v>235</v>
      </c>
      <c r="K161" s="59" t="s">
        <v>29</v>
      </c>
      <c r="L161" s="48">
        <v>4779000</v>
      </c>
      <c r="M161" s="48">
        <v>0</v>
      </c>
      <c r="N161" s="48">
        <v>4779000</v>
      </c>
      <c r="O161" s="60" t="s">
        <v>310</v>
      </c>
      <c r="P161" s="59" t="s">
        <v>535</v>
      </c>
      <c r="Q161" s="59" t="s">
        <v>536</v>
      </c>
      <c r="R161" s="59" t="s">
        <v>537</v>
      </c>
    </row>
    <row r="162" spans="1:18" ht="51.75" x14ac:dyDescent="0.25">
      <c r="A162" s="58">
        <v>120123</v>
      </c>
      <c r="B162" s="59" t="s">
        <v>112</v>
      </c>
      <c r="C162" s="59" t="s">
        <v>538</v>
      </c>
      <c r="D162" s="59" t="s">
        <v>230</v>
      </c>
      <c r="E162" s="60" t="s">
        <v>329</v>
      </c>
      <c r="F162" s="59" t="s">
        <v>330</v>
      </c>
      <c r="G162" s="59" t="s">
        <v>121</v>
      </c>
      <c r="H162" s="59" t="s">
        <v>122</v>
      </c>
      <c r="I162" s="59" t="s">
        <v>27</v>
      </c>
      <c r="J162" s="59" t="s">
        <v>235</v>
      </c>
      <c r="K162" s="59" t="s">
        <v>29</v>
      </c>
      <c r="L162" s="48">
        <v>477900</v>
      </c>
      <c r="M162" s="48">
        <v>0</v>
      </c>
      <c r="N162" s="48">
        <v>477900</v>
      </c>
      <c r="O162" s="60" t="s">
        <v>310</v>
      </c>
      <c r="P162" s="59" t="s">
        <v>539</v>
      </c>
      <c r="Q162" s="59" t="s">
        <v>540</v>
      </c>
      <c r="R162" s="59" t="s">
        <v>541</v>
      </c>
    </row>
    <row r="163" spans="1:18" ht="39" x14ac:dyDescent="0.25">
      <c r="A163" s="58">
        <v>121223</v>
      </c>
      <c r="B163" s="59" t="s">
        <v>112</v>
      </c>
      <c r="C163" s="59" t="s">
        <v>538</v>
      </c>
      <c r="D163" s="59" t="s">
        <v>230</v>
      </c>
      <c r="E163" s="60" t="s">
        <v>231</v>
      </c>
      <c r="F163" s="59" t="s">
        <v>232</v>
      </c>
      <c r="G163" s="59" t="s">
        <v>142</v>
      </c>
      <c r="H163" s="59" t="s">
        <v>143</v>
      </c>
      <c r="I163" s="59" t="s">
        <v>27</v>
      </c>
      <c r="J163" s="59" t="s">
        <v>235</v>
      </c>
      <c r="K163" s="59" t="s">
        <v>29</v>
      </c>
      <c r="L163" s="48">
        <v>48757.62</v>
      </c>
      <c r="M163" s="48">
        <v>0</v>
      </c>
      <c r="N163" s="48">
        <v>48757.62</v>
      </c>
      <c r="O163" s="60" t="s">
        <v>236</v>
      </c>
      <c r="P163" s="59" t="s">
        <v>542</v>
      </c>
      <c r="Q163" s="59" t="s">
        <v>543</v>
      </c>
      <c r="R163" s="59" t="s">
        <v>544</v>
      </c>
    </row>
    <row r="164" spans="1:18" ht="51.75" x14ac:dyDescent="0.25">
      <c r="A164" s="58">
        <v>121323</v>
      </c>
      <c r="B164" s="59" t="s">
        <v>112</v>
      </c>
      <c r="C164" s="59" t="s">
        <v>538</v>
      </c>
      <c r="D164" s="59" t="s">
        <v>230</v>
      </c>
      <c r="E164" s="60" t="s">
        <v>338</v>
      </c>
      <c r="F164" s="59" t="s">
        <v>339</v>
      </c>
      <c r="G164" s="59" t="s">
        <v>126</v>
      </c>
      <c r="H164" s="59" t="s">
        <v>127</v>
      </c>
      <c r="I164" s="59" t="s">
        <v>27</v>
      </c>
      <c r="J164" s="59" t="s">
        <v>235</v>
      </c>
      <c r="K164" s="59" t="s">
        <v>29</v>
      </c>
      <c r="L164" s="48">
        <v>139400</v>
      </c>
      <c r="M164" s="48">
        <v>0</v>
      </c>
      <c r="N164" s="48">
        <v>139400</v>
      </c>
      <c r="O164" s="60" t="s">
        <v>310</v>
      </c>
      <c r="P164" s="59" t="s">
        <v>545</v>
      </c>
      <c r="Q164" s="59" t="s">
        <v>546</v>
      </c>
      <c r="R164" s="59" t="s">
        <v>547</v>
      </c>
    </row>
    <row r="165" spans="1:18" ht="39" x14ac:dyDescent="0.25">
      <c r="A165" s="58">
        <v>121423</v>
      </c>
      <c r="B165" s="59" t="s">
        <v>112</v>
      </c>
      <c r="C165" s="59" t="s">
        <v>538</v>
      </c>
      <c r="D165" s="59" t="s">
        <v>230</v>
      </c>
      <c r="E165" s="60" t="s">
        <v>231</v>
      </c>
      <c r="F165" s="59" t="s">
        <v>232</v>
      </c>
      <c r="G165" s="59" t="s">
        <v>142</v>
      </c>
      <c r="H165" s="59" t="s">
        <v>143</v>
      </c>
      <c r="I165" s="59" t="s">
        <v>27</v>
      </c>
      <c r="J165" s="59" t="s">
        <v>235</v>
      </c>
      <c r="K165" s="59" t="s">
        <v>29</v>
      </c>
      <c r="L165" s="48">
        <v>1</v>
      </c>
      <c r="M165" s="48">
        <v>0</v>
      </c>
      <c r="N165" s="48">
        <v>1</v>
      </c>
      <c r="O165" s="60" t="s">
        <v>236</v>
      </c>
      <c r="P165" s="59" t="s">
        <v>548</v>
      </c>
      <c r="Q165" s="59" t="s">
        <v>549</v>
      </c>
      <c r="R165" s="59" t="s">
        <v>550</v>
      </c>
    </row>
    <row r="166" spans="1:18" ht="51.75" x14ac:dyDescent="0.25">
      <c r="A166" s="58">
        <v>132823</v>
      </c>
      <c r="B166" s="59" t="s">
        <v>112</v>
      </c>
      <c r="C166" s="59" t="s">
        <v>538</v>
      </c>
      <c r="D166" s="59" t="s">
        <v>230</v>
      </c>
      <c r="E166" s="60" t="s">
        <v>329</v>
      </c>
      <c r="F166" s="59" t="s">
        <v>330</v>
      </c>
      <c r="G166" s="59" t="s">
        <v>115</v>
      </c>
      <c r="H166" s="59" t="s">
        <v>116</v>
      </c>
      <c r="I166" s="59" t="s">
        <v>27</v>
      </c>
      <c r="J166" s="59" t="s">
        <v>235</v>
      </c>
      <c r="K166" s="59" t="s">
        <v>29</v>
      </c>
      <c r="L166" s="48">
        <v>1546667</v>
      </c>
      <c r="M166" s="48">
        <v>0</v>
      </c>
      <c r="N166" s="48">
        <v>1546667</v>
      </c>
      <c r="O166" s="60" t="s">
        <v>310</v>
      </c>
      <c r="P166" s="59" t="s">
        <v>551</v>
      </c>
      <c r="Q166" s="59" t="s">
        <v>552</v>
      </c>
      <c r="R166" s="59" t="s">
        <v>553</v>
      </c>
    </row>
    <row r="167" spans="1:18" ht="39" x14ac:dyDescent="0.25">
      <c r="A167" s="58">
        <v>140123</v>
      </c>
      <c r="B167" s="59" t="s">
        <v>112</v>
      </c>
      <c r="C167" s="59" t="s">
        <v>554</v>
      </c>
      <c r="D167" s="59" t="s">
        <v>230</v>
      </c>
      <c r="E167" s="60" t="s">
        <v>231</v>
      </c>
      <c r="F167" s="59" t="s">
        <v>232</v>
      </c>
      <c r="G167" s="59" t="s">
        <v>142</v>
      </c>
      <c r="H167" s="59" t="s">
        <v>143</v>
      </c>
      <c r="I167" s="59" t="s">
        <v>27</v>
      </c>
      <c r="J167" s="59" t="s">
        <v>235</v>
      </c>
      <c r="K167" s="59" t="s">
        <v>29</v>
      </c>
      <c r="L167" s="48">
        <v>3723000</v>
      </c>
      <c r="M167" s="48">
        <v>0</v>
      </c>
      <c r="N167" s="48">
        <v>3723000</v>
      </c>
      <c r="O167" s="60" t="s">
        <v>236</v>
      </c>
      <c r="P167" s="59" t="s">
        <v>555</v>
      </c>
      <c r="Q167" s="59" t="s">
        <v>556</v>
      </c>
      <c r="R167" s="59" t="s">
        <v>557</v>
      </c>
    </row>
    <row r="168" spans="1:18" ht="39" x14ac:dyDescent="0.25">
      <c r="A168" s="58">
        <v>156623</v>
      </c>
      <c r="B168" s="59" t="s">
        <v>112</v>
      </c>
      <c r="C168" s="59" t="s">
        <v>554</v>
      </c>
      <c r="D168" s="59" t="s">
        <v>230</v>
      </c>
      <c r="E168" s="60" t="s">
        <v>334</v>
      </c>
      <c r="F168" s="59" t="s">
        <v>335</v>
      </c>
      <c r="G168" s="59" t="s">
        <v>131</v>
      </c>
      <c r="H168" s="59" t="s">
        <v>132</v>
      </c>
      <c r="I168" s="59" t="s">
        <v>27</v>
      </c>
      <c r="J168" s="59" t="s">
        <v>235</v>
      </c>
      <c r="K168" s="59" t="s">
        <v>29</v>
      </c>
      <c r="L168" s="48">
        <v>15400000.02</v>
      </c>
      <c r="M168" s="48">
        <v>0</v>
      </c>
      <c r="N168" s="48">
        <v>15400000.02</v>
      </c>
      <c r="O168" s="60" t="s">
        <v>310</v>
      </c>
      <c r="P168" s="59" t="s">
        <v>183</v>
      </c>
      <c r="Q168" s="59" t="s">
        <v>184</v>
      </c>
      <c r="R168" s="59" t="s">
        <v>185</v>
      </c>
    </row>
    <row r="169" spans="1:18" ht="39" x14ac:dyDescent="0.25">
      <c r="A169" s="58">
        <v>157623</v>
      </c>
      <c r="B169" s="59" t="s">
        <v>112</v>
      </c>
      <c r="C169" s="59" t="s">
        <v>554</v>
      </c>
      <c r="D169" s="59" t="s">
        <v>230</v>
      </c>
      <c r="E169" s="60" t="s">
        <v>344</v>
      </c>
      <c r="F169" s="59" t="s">
        <v>345</v>
      </c>
      <c r="G169" s="59" t="s">
        <v>131</v>
      </c>
      <c r="H169" s="59" t="s">
        <v>132</v>
      </c>
      <c r="I169" s="59" t="s">
        <v>27</v>
      </c>
      <c r="J169" s="59" t="s">
        <v>235</v>
      </c>
      <c r="K169" s="59" t="s">
        <v>29</v>
      </c>
      <c r="L169" s="48">
        <v>139400</v>
      </c>
      <c r="M169" s="48">
        <v>0</v>
      </c>
      <c r="N169" s="48">
        <v>139400</v>
      </c>
      <c r="O169" s="60" t="s">
        <v>310</v>
      </c>
      <c r="P169" s="59" t="s">
        <v>558</v>
      </c>
      <c r="Q169" s="59" t="s">
        <v>559</v>
      </c>
      <c r="R169" s="59" t="s">
        <v>560</v>
      </c>
    </row>
    <row r="170" spans="1:18" ht="39" x14ac:dyDescent="0.25">
      <c r="A170" s="58">
        <v>158023</v>
      </c>
      <c r="B170" s="59" t="s">
        <v>112</v>
      </c>
      <c r="C170" s="59" t="s">
        <v>554</v>
      </c>
      <c r="D170" s="59" t="s">
        <v>246</v>
      </c>
      <c r="E170" s="60" t="s">
        <v>336</v>
      </c>
      <c r="F170" s="59" t="s">
        <v>337</v>
      </c>
      <c r="G170" s="59" t="s">
        <v>142</v>
      </c>
      <c r="H170" s="59" t="s">
        <v>143</v>
      </c>
      <c r="I170" s="59" t="s">
        <v>27</v>
      </c>
      <c r="J170" s="59" t="s">
        <v>235</v>
      </c>
      <c r="K170" s="59" t="s">
        <v>29</v>
      </c>
      <c r="L170" s="48">
        <v>87954423</v>
      </c>
      <c r="M170" s="48">
        <v>0</v>
      </c>
      <c r="N170" s="48">
        <v>87954423</v>
      </c>
      <c r="O170" s="60" t="s">
        <v>236</v>
      </c>
      <c r="P170" s="59" t="s">
        <v>561</v>
      </c>
      <c r="Q170" s="59" t="s">
        <v>562</v>
      </c>
      <c r="R170" s="59" t="s">
        <v>563</v>
      </c>
    </row>
    <row r="171" spans="1:18" ht="51.75" x14ac:dyDescent="0.25">
      <c r="A171" s="58">
        <v>161223</v>
      </c>
      <c r="B171" s="59" t="s">
        <v>112</v>
      </c>
      <c r="C171" s="59" t="s">
        <v>554</v>
      </c>
      <c r="D171" s="59" t="s">
        <v>230</v>
      </c>
      <c r="E171" s="60" t="s">
        <v>342</v>
      </c>
      <c r="F171" s="59" t="s">
        <v>343</v>
      </c>
      <c r="G171" s="59" t="s">
        <v>135</v>
      </c>
      <c r="H171" s="59" t="s">
        <v>136</v>
      </c>
      <c r="I171" s="59" t="s">
        <v>27</v>
      </c>
      <c r="J171" s="59" t="s">
        <v>235</v>
      </c>
      <c r="K171" s="59" t="s">
        <v>29</v>
      </c>
      <c r="L171" s="48">
        <v>0.01</v>
      </c>
      <c r="M171" s="48">
        <v>0</v>
      </c>
      <c r="N171" s="48">
        <v>0.01</v>
      </c>
      <c r="O171" s="60" t="s">
        <v>236</v>
      </c>
      <c r="P171" s="59" t="s">
        <v>564</v>
      </c>
      <c r="Q171" s="59" t="s">
        <v>565</v>
      </c>
      <c r="R171" s="59" t="s">
        <v>566</v>
      </c>
    </row>
    <row r="172" spans="1:18" ht="39" x14ac:dyDescent="0.25">
      <c r="A172" s="58">
        <v>181723</v>
      </c>
      <c r="B172" s="59" t="s">
        <v>112</v>
      </c>
      <c r="C172" s="59" t="s">
        <v>567</v>
      </c>
      <c r="D172" s="59" t="s">
        <v>230</v>
      </c>
      <c r="E172" s="60" t="s">
        <v>231</v>
      </c>
      <c r="F172" s="59" t="s">
        <v>232</v>
      </c>
      <c r="G172" s="59" t="s">
        <v>142</v>
      </c>
      <c r="H172" s="59" t="s">
        <v>143</v>
      </c>
      <c r="I172" s="59" t="s">
        <v>27</v>
      </c>
      <c r="J172" s="59" t="s">
        <v>235</v>
      </c>
      <c r="K172" s="59" t="s">
        <v>29</v>
      </c>
      <c r="L172" s="48">
        <v>509383885</v>
      </c>
      <c r="M172" s="48">
        <v>0</v>
      </c>
      <c r="N172" s="48">
        <v>509383885</v>
      </c>
      <c r="O172" s="60" t="s">
        <v>236</v>
      </c>
      <c r="P172" s="59" t="s">
        <v>207</v>
      </c>
      <c r="Q172" s="59" t="s">
        <v>208</v>
      </c>
      <c r="R172" s="59" t="s">
        <v>209</v>
      </c>
    </row>
    <row r="173" spans="1:18" ht="39" x14ac:dyDescent="0.25">
      <c r="A173" s="58">
        <v>182023</v>
      </c>
      <c r="B173" s="59" t="s">
        <v>112</v>
      </c>
      <c r="C173" s="59" t="s">
        <v>567</v>
      </c>
      <c r="D173" s="59" t="s">
        <v>246</v>
      </c>
      <c r="E173" s="60" t="s">
        <v>231</v>
      </c>
      <c r="F173" s="59" t="s">
        <v>232</v>
      </c>
      <c r="G173" s="59" t="s">
        <v>131</v>
      </c>
      <c r="H173" s="59" t="s">
        <v>132</v>
      </c>
      <c r="I173" s="59" t="s">
        <v>27</v>
      </c>
      <c r="J173" s="59" t="s">
        <v>235</v>
      </c>
      <c r="K173" s="59" t="s">
        <v>29</v>
      </c>
      <c r="L173" s="48">
        <v>2509000</v>
      </c>
      <c r="M173" s="48">
        <v>0</v>
      </c>
      <c r="N173" s="48">
        <v>2509000</v>
      </c>
      <c r="O173" s="60" t="s">
        <v>310</v>
      </c>
      <c r="P173" s="59" t="s">
        <v>568</v>
      </c>
      <c r="Q173" s="59" t="s">
        <v>569</v>
      </c>
      <c r="R173" s="59" t="s">
        <v>570</v>
      </c>
    </row>
    <row r="174" spans="1:18" ht="51.75" x14ac:dyDescent="0.25">
      <c r="A174" s="58">
        <v>184423</v>
      </c>
      <c r="B174" s="59" t="s">
        <v>112</v>
      </c>
      <c r="C174" s="59" t="s">
        <v>567</v>
      </c>
      <c r="D174" s="59" t="s">
        <v>230</v>
      </c>
      <c r="E174" s="60" t="s">
        <v>338</v>
      </c>
      <c r="F174" s="59" t="s">
        <v>339</v>
      </c>
      <c r="G174" s="59" t="s">
        <v>150</v>
      </c>
      <c r="H174" s="59" t="s">
        <v>151</v>
      </c>
      <c r="I174" s="59" t="s">
        <v>27</v>
      </c>
      <c r="J174" s="59" t="s">
        <v>235</v>
      </c>
      <c r="K174" s="59" t="s">
        <v>29</v>
      </c>
      <c r="L174" s="48">
        <v>10000000</v>
      </c>
      <c r="M174" s="48">
        <v>0</v>
      </c>
      <c r="N174" s="48">
        <v>10000000</v>
      </c>
      <c r="O174" s="60" t="s">
        <v>236</v>
      </c>
      <c r="P174" s="59" t="s">
        <v>124</v>
      </c>
      <c r="Q174" s="59" t="s">
        <v>125</v>
      </c>
      <c r="R174" s="59" t="s">
        <v>571</v>
      </c>
    </row>
    <row r="175" spans="1:18" ht="39" x14ac:dyDescent="0.25">
      <c r="A175" s="58">
        <v>187623</v>
      </c>
      <c r="B175" s="59" t="s">
        <v>112</v>
      </c>
      <c r="C175" s="59" t="s">
        <v>567</v>
      </c>
      <c r="D175" s="59" t="s">
        <v>230</v>
      </c>
      <c r="E175" s="60" t="s">
        <v>329</v>
      </c>
      <c r="F175" s="59" t="s">
        <v>330</v>
      </c>
      <c r="G175" s="59" t="s">
        <v>131</v>
      </c>
      <c r="H175" s="59" t="s">
        <v>132</v>
      </c>
      <c r="I175" s="59" t="s">
        <v>27</v>
      </c>
      <c r="J175" s="59" t="s">
        <v>235</v>
      </c>
      <c r="K175" s="59" t="s">
        <v>29</v>
      </c>
      <c r="L175" s="48">
        <v>4012433</v>
      </c>
      <c r="M175" s="48">
        <v>0</v>
      </c>
      <c r="N175" s="48">
        <v>4012433</v>
      </c>
      <c r="O175" s="60" t="s">
        <v>310</v>
      </c>
      <c r="P175" s="59" t="s">
        <v>572</v>
      </c>
      <c r="Q175" s="59" t="s">
        <v>573</v>
      </c>
      <c r="R175" s="59" t="s">
        <v>574</v>
      </c>
    </row>
    <row r="176" spans="1:18" ht="39" x14ac:dyDescent="0.25">
      <c r="A176" s="58">
        <v>190723</v>
      </c>
      <c r="B176" s="59" t="s">
        <v>112</v>
      </c>
      <c r="C176" s="59" t="s">
        <v>567</v>
      </c>
      <c r="D176" s="59" t="s">
        <v>230</v>
      </c>
      <c r="E176" s="60" t="s">
        <v>344</v>
      </c>
      <c r="F176" s="59" t="s">
        <v>345</v>
      </c>
      <c r="G176" s="59" t="s">
        <v>131</v>
      </c>
      <c r="H176" s="59" t="s">
        <v>132</v>
      </c>
      <c r="I176" s="59" t="s">
        <v>27</v>
      </c>
      <c r="J176" s="59" t="s">
        <v>235</v>
      </c>
      <c r="K176" s="59" t="s">
        <v>29</v>
      </c>
      <c r="L176" s="48">
        <v>597400</v>
      </c>
      <c r="M176" s="48">
        <v>0</v>
      </c>
      <c r="N176" s="48">
        <v>597400</v>
      </c>
      <c r="O176" s="60" t="s">
        <v>310</v>
      </c>
      <c r="P176" s="59" t="s">
        <v>575</v>
      </c>
      <c r="Q176" s="59" t="s">
        <v>576</v>
      </c>
      <c r="R176" s="59" t="s">
        <v>577</v>
      </c>
    </row>
    <row r="177" spans="1:18" ht="39" x14ac:dyDescent="0.25">
      <c r="A177" s="58">
        <v>190823</v>
      </c>
      <c r="B177" s="59" t="s">
        <v>112</v>
      </c>
      <c r="C177" s="59" t="s">
        <v>567</v>
      </c>
      <c r="D177" s="59" t="s">
        <v>230</v>
      </c>
      <c r="E177" s="60" t="s">
        <v>231</v>
      </c>
      <c r="F177" s="59" t="s">
        <v>232</v>
      </c>
      <c r="G177" s="59" t="s">
        <v>142</v>
      </c>
      <c r="H177" s="59" t="s">
        <v>143</v>
      </c>
      <c r="I177" s="59" t="s">
        <v>27</v>
      </c>
      <c r="J177" s="59" t="s">
        <v>235</v>
      </c>
      <c r="K177" s="59" t="s">
        <v>29</v>
      </c>
      <c r="L177" s="48">
        <v>42105950</v>
      </c>
      <c r="M177" s="48">
        <v>0</v>
      </c>
      <c r="N177" s="48">
        <v>42105950</v>
      </c>
      <c r="O177" s="60" t="s">
        <v>236</v>
      </c>
      <c r="P177" s="59" t="s">
        <v>578</v>
      </c>
      <c r="Q177" s="59" t="s">
        <v>579</v>
      </c>
      <c r="R177" s="59" t="s">
        <v>580</v>
      </c>
    </row>
    <row r="178" spans="1:18" ht="39" x14ac:dyDescent="0.25">
      <c r="A178" s="58">
        <v>192123</v>
      </c>
      <c r="B178" s="59" t="s">
        <v>112</v>
      </c>
      <c r="C178" s="59" t="s">
        <v>581</v>
      </c>
      <c r="D178" s="59" t="s">
        <v>230</v>
      </c>
      <c r="E178" s="60" t="s">
        <v>329</v>
      </c>
      <c r="F178" s="59" t="s">
        <v>330</v>
      </c>
      <c r="G178" s="59" t="s">
        <v>131</v>
      </c>
      <c r="H178" s="59" t="s">
        <v>132</v>
      </c>
      <c r="I178" s="59" t="s">
        <v>27</v>
      </c>
      <c r="J178" s="59" t="s">
        <v>235</v>
      </c>
      <c r="K178" s="59" t="s">
        <v>29</v>
      </c>
      <c r="L178" s="48">
        <v>3485000</v>
      </c>
      <c r="M178" s="48">
        <v>0</v>
      </c>
      <c r="N178" s="48">
        <v>3485000</v>
      </c>
      <c r="O178" s="60" t="s">
        <v>310</v>
      </c>
      <c r="P178" s="59" t="s">
        <v>582</v>
      </c>
      <c r="Q178" s="59" t="s">
        <v>583</v>
      </c>
      <c r="R178" s="59" t="s">
        <v>584</v>
      </c>
    </row>
    <row r="179" spans="1:18" ht="39" x14ac:dyDescent="0.25">
      <c r="A179" s="58">
        <v>196323</v>
      </c>
      <c r="B179" s="59" t="s">
        <v>112</v>
      </c>
      <c r="C179" s="59" t="s">
        <v>581</v>
      </c>
      <c r="D179" s="59" t="s">
        <v>246</v>
      </c>
      <c r="E179" s="60" t="s">
        <v>231</v>
      </c>
      <c r="F179" s="59" t="s">
        <v>232</v>
      </c>
      <c r="G179" s="59" t="s">
        <v>131</v>
      </c>
      <c r="H179" s="59" t="s">
        <v>132</v>
      </c>
      <c r="I179" s="59" t="s">
        <v>27</v>
      </c>
      <c r="J179" s="59" t="s">
        <v>235</v>
      </c>
      <c r="K179" s="59" t="s">
        <v>29</v>
      </c>
      <c r="L179" s="48">
        <v>4363333</v>
      </c>
      <c r="M179" s="48">
        <v>0</v>
      </c>
      <c r="N179" s="48">
        <v>4363333</v>
      </c>
      <c r="O179" s="60" t="s">
        <v>310</v>
      </c>
      <c r="P179" s="59" t="s">
        <v>585</v>
      </c>
      <c r="Q179" s="59" t="s">
        <v>586</v>
      </c>
      <c r="R179" s="59" t="s">
        <v>587</v>
      </c>
    </row>
    <row r="180" spans="1:18" ht="39" x14ac:dyDescent="0.25">
      <c r="A180" s="58">
        <v>196723</v>
      </c>
      <c r="B180" s="59" t="s">
        <v>112</v>
      </c>
      <c r="C180" s="59" t="s">
        <v>581</v>
      </c>
      <c r="D180" s="59" t="s">
        <v>230</v>
      </c>
      <c r="E180" s="60" t="s">
        <v>231</v>
      </c>
      <c r="F180" s="59" t="s">
        <v>232</v>
      </c>
      <c r="G180" s="59" t="s">
        <v>142</v>
      </c>
      <c r="H180" s="59" t="s">
        <v>143</v>
      </c>
      <c r="I180" s="59" t="s">
        <v>27</v>
      </c>
      <c r="J180" s="59" t="s">
        <v>235</v>
      </c>
      <c r="K180" s="59" t="s">
        <v>29</v>
      </c>
      <c r="L180" s="48">
        <v>960</v>
      </c>
      <c r="M180" s="48">
        <v>0</v>
      </c>
      <c r="N180" s="48">
        <v>960</v>
      </c>
      <c r="O180" s="60" t="s">
        <v>236</v>
      </c>
      <c r="P180" s="59" t="s">
        <v>204</v>
      </c>
      <c r="Q180" s="59" t="s">
        <v>205</v>
      </c>
      <c r="R180" s="59" t="s">
        <v>206</v>
      </c>
    </row>
    <row r="181" spans="1:18" ht="39" x14ac:dyDescent="0.25">
      <c r="A181" s="58">
        <v>197123</v>
      </c>
      <c r="B181" s="59" t="s">
        <v>112</v>
      </c>
      <c r="C181" s="59" t="s">
        <v>581</v>
      </c>
      <c r="D181" s="59" t="s">
        <v>230</v>
      </c>
      <c r="E181" s="60" t="s">
        <v>231</v>
      </c>
      <c r="F181" s="59" t="s">
        <v>232</v>
      </c>
      <c r="G181" s="59" t="s">
        <v>142</v>
      </c>
      <c r="H181" s="59" t="s">
        <v>143</v>
      </c>
      <c r="I181" s="59" t="s">
        <v>27</v>
      </c>
      <c r="J181" s="59" t="s">
        <v>235</v>
      </c>
      <c r="K181" s="59" t="s">
        <v>29</v>
      </c>
      <c r="L181" s="48">
        <v>10656250</v>
      </c>
      <c r="M181" s="48">
        <v>0</v>
      </c>
      <c r="N181" s="48">
        <v>10656250</v>
      </c>
      <c r="O181" s="60" t="s">
        <v>310</v>
      </c>
      <c r="P181" s="59" t="s">
        <v>588</v>
      </c>
      <c r="Q181" s="59" t="s">
        <v>589</v>
      </c>
      <c r="R181" s="59" t="s">
        <v>590</v>
      </c>
    </row>
    <row r="182" spans="1:18" ht="39" x14ac:dyDescent="0.25">
      <c r="A182" s="58">
        <v>198223</v>
      </c>
      <c r="B182" s="59" t="s">
        <v>112</v>
      </c>
      <c r="C182" s="59" t="s">
        <v>581</v>
      </c>
      <c r="D182" s="59" t="s">
        <v>230</v>
      </c>
      <c r="E182" s="60" t="s">
        <v>231</v>
      </c>
      <c r="F182" s="59" t="s">
        <v>232</v>
      </c>
      <c r="G182" s="59" t="s">
        <v>142</v>
      </c>
      <c r="H182" s="59" t="s">
        <v>143</v>
      </c>
      <c r="I182" s="59" t="s">
        <v>27</v>
      </c>
      <c r="J182" s="59" t="s">
        <v>235</v>
      </c>
      <c r="K182" s="59" t="s">
        <v>29</v>
      </c>
      <c r="L182" s="48">
        <v>181477933</v>
      </c>
      <c r="M182" s="48">
        <v>0</v>
      </c>
      <c r="N182" s="48">
        <v>181477933</v>
      </c>
      <c r="O182" s="60" t="s">
        <v>236</v>
      </c>
      <c r="P182" s="59" t="s">
        <v>591</v>
      </c>
      <c r="Q182" s="59" t="s">
        <v>592</v>
      </c>
      <c r="R182" s="59" t="s">
        <v>593</v>
      </c>
    </row>
    <row r="183" spans="1:18" ht="39" x14ac:dyDescent="0.25">
      <c r="A183" s="58">
        <v>198323</v>
      </c>
      <c r="B183" s="59" t="s">
        <v>112</v>
      </c>
      <c r="C183" s="59" t="s">
        <v>581</v>
      </c>
      <c r="D183" s="59" t="s">
        <v>230</v>
      </c>
      <c r="E183" s="60" t="s">
        <v>231</v>
      </c>
      <c r="F183" s="59" t="s">
        <v>232</v>
      </c>
      <c r="G183" s="59" t="s">
        <v>142</v>
      </c>
      <c r="H183" s="59" t="s">
        <v>143</v>
      </c>
      <c r="I183" s="59" t="s">
        <v>27</v>
      </c>
      <c r="J183" s="59" t="s">
        <v>235</v>
      </c>
      <c r="K183" s="59" t="s">
        <v>29</v>
      </c>
      <c r="L183" s="48">
        <v>644343378</v>
      </c>
      <c r="M183" s="48">
        <v>0</v>
      </c>
      <c r="N183" s="48">
        <v>644343378</v>
      </c>
      <c r="O183" s="60" t="s">
        <v>310</v>
      </c>
      <c r="P183" s="59" t="s">
        <v>594</v>
      </c>
      <c r="Q183" s="59" t="s">
        <v>595</v>
      </c>
      <c r="R183" s="59" t="s">
        <v>596</v>
      </c>
    </row>
    <row r="184" spans="1:18" ht="39" x14ac:dyDescent="0.25">
      <c r="A184" s="58">
        <v>199923</v>
      </c>
      <c r="B184" s="59" t="s">
        <v>112</v>
      </c>
      <c r="C184" s="59" t="s">
        <v>597</v>
      </c>
      <c r="D184" s="59" t="s">
        <v>246</v>
      </c>
      <c r="E184" s="60" t="s">
        <v>231</v>
      </c>
      <c r="F184" s="59" t="s">
        <v>232</v>
      </c>
      <c r="G184" s="59" t="s">
        <v>142</v>
      </c>
      <c r="H184" s="59" t="s">
        <v>143</v>
      </c>
      <c r="I184" s="59" t="s">
        <v>27</v>
      </c>
      <c r="J184" s="59" t="s">
        <v>235</v>
      </c>
      <c r="K184" s="59" t="s">
        <v>29</v>
      </c>
      <c r="L184" s="48">
        <v>6455000</v>
      </c>
      <c r="M184" s="48">
        <v>0</v>
      </c>
      <c r="N184" s="48">
        <v>6455000</v>
      </c>
      <c r="O184" s="60" t="s">
        <v>236</v>
      </c>
      <c r="P184" s="59" t="s">
        <v>598</v>
      </c>
      <c r="Q184" s="59" t="s">
        <v>599</v>
      </c>
      <c r="R184" s="59" t="s">
        <v>600</v>
      </c>
    </row>
    <row r="185" spans="1:18" ht="39" x14ac:dyDescent="0.25">
      <c r="A185" s="58">
        <v>200623</v>
      </c>
      <c r="B185" s="59" t="s">
        <v>112</v>
      </c>
      <c r="C185" s="59" t="s">
        <v>597</v>
      </c>
      <c r="D185" s="59" t="s">
        <v>230</v>
      </c>
      <c r="E185" s="60" t="s">
        <v>231</v>
      </c>
      <c r="F185" s="59" t="s">
        <v>232</v>
      </c>
      <c r="G185" s="59" t="s">
        <v>142</v>
      </c>
      <c r="H185" s="59" t="s">
        <v>143</v>
      </c>
      <c r="I185" s="59" t="s">
        <v>27</v>
      </c>
      <c r="J185" s="59" t="s">
        <v>235</v>
      </c>
      <c r="K185" s="59" t="s">
        <v>29</v>
      </c>
      <c r="L185" s="48">
        <v>25597800</v>
      </c>
      <c r="M185" s="48">
        <v>0</v>
      </c>
      <c r="N185" s="48">
        <v>25597800</v>
      </c>
      <c r="O185" s="60" t="s">
        <v>236</v>
      </c>
      <c r="P185" s="59" t="s">
        <v>601</v>
      </c>
      <c r="Q185" s="59" t="s">
        <v>602</v>
      </c>
      <c r="R185" s="59" t="s">
        <v>603</v>
      </c>
    </row>
    <row r="186" spans="1:18" ht="39" x14ac:dyDescent="0.25">
      <c r="A186" s="58">
        <v>201123</v>
      </c>
      <c r="B186" s="59" t="s">
        <v>112</v>
      </c>
      <c r="C186" s="59" t="s">
        <v>597</v>
      </c>
      <c r="D186" s="59" t="s">
        <v>230</v>
      </c>
      <c r="E186" s="60" t="s">
        <v>231</v>
      </c>
      <c r="F186" s="59" t="s">
        <v>232</v>
      </c>
      <c r="G186" s="59" t="s">
        <v>142</v>
      </c>
      <c r="H186" s="59" t="s">
        <v>143</v>
      </c>
      <c r="I186" s="59" t="s">
        <v>27</v>
      </c>
      <c r="J186" s="59" t="s">
        <v>235</v>
      </c>
      <c r="K186" s="59" t="s">
        <v>29</v>
      </c>
      <c r="L186" s="48">
        <v>79320002</v>
      </c>
      <c r="M186" s="48">
        <v>0</v>
      </c>
      <c r="N186" s="48">
        <v>79320002</v>
      </c>
      <c r="O186" s="60" t="s">
        <v>236</v>
      </c>
      <c r="P186" s="59" t="s">
        <v>604</v>
      </c>
      <c r="Q186" s="59" t="s">
        <v>605</v>
      </c>
      <c r="R186" s="59" t="s">
        <v>606</v>
      </c>
    </row>
    <row r="187" spans="1:18" x14ac:dyDescent="0.25">
      <c r="N187" s="61">
        <f>SUM(N2:N186)</f>
        <v>3064187153.29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2" baseType="variant">
      <vt:variant>
        <vt:lpstr>Hojas de cálculo</vt:lpstr>
      </vt:variant>
      <vt:variant>
        <vt:i4>5</vt:i4>
      </vt:variant>
    </vt:vector>
  </HeadingPairs>
  <TitlesOfParts>
    <vt:vector size="5" baseType="lpstr">
      <vt:lpstr>Ingresos</vt:lpstr>
      <vt:lpstr>Presupuesto por rubro</vt:lpstr>
      <vt:lpstr>Ejecucion Presupuestal</vt:lpstr>
      <vt:lpstr>CUENTAS POR PAGAR </vt:lpstr>
      <vt:lpstr>RESERVAS PRESUPUESTALES</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Viviana Jimenez</dc:creator>
  <cp:lastModifiedBy>Andres Velasquez</cp:lastModifiedBy>
  <dcterms:created xsi:type="dcterms:W3CDTF">2024-04-22T14:50:37Z</dcterms:created>
  <dcterms:modified xsi:type="dcterms:W3CDTF">2024-04-22T22:58:22Z</dcterms:modified>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file>